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112校運會\"/>
    </mc:Choice>
  </mc:AlternateContent>
  <bookViews>
    <workbookView xWindow="0" yWindow="0" windowWidth="23040" windowHeight="9324"/>
  </bookViews>
  <sheets>
    <sheet name="工作表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97" i="1" l="1"/>
  <c r="O97" i="1"/>
  <c r="N97" i="1"/>
  <c r="M97" i="1"/>
  <c r="L97" i="1"/>
  <c r="K97" i="1"/>
  <c r="J97" i="1"/>
  <c r="I97" i="1"/>
  <c r="H97" i="1"/>
  <c r="G97" i="1"/>
  <c r="F97" i="1"/>
  <c r="D97" i="1" s="1"/>
  <c r="E97" i="1"/>
  <c r="P96" i="1"/>
  <c r="O96" i="1"/>
  <c r="N96" i="1"/>
  <c r="M96" i="1"/>
  <c r="L96" i="1"/>
  <c r="K96" i="1"/>
  <c r="J96" i="1"/>
  <c r="I96" i="1"/>
  <c r="H96" i="1"/>
  <c r="G96" i="1"/>
  <c r="F96" i="1"/>
  <c r="E96" i="1"/>
  <c r="D96" i="1" s="1"/>
  <c r="P95" i="1"/>
  <c r="O95" i="1"/>
  <c r="N95" i="1"/>
  <c r="M95" i="1"/>
  <c r="L95" i="1"/>
  <c r="K95" i="1"/>
  <c r="J95" i="1"/>
  <c r="I95" i="1"/>
  <c r="H95" i="1"/>
  <c r="G95" i="1"/>
  <c r="F95" i="1"/>
  <c r="E95" i="1"/>
  <c r="D95" i="1" s="1"/>
  <c r="P94" i="1"/>
  <c r="O94" i="1"/>
  <c r="N94" i="1"/>
  <c r="M94" i="1"/>
  <c r="D94" i="1" s="1"/>
  <c r="L94" i="1"/>
  <c r="K94" i="1"/>
  <c r="J94" i="1"/>
  <c r="I94" i="1"/>
  <c r="H94" i="1"/>
  <c r="G94" i="1"/>
  <c r="F94" i="1"/>
  <c r="E94" i="1"/>
  <c r="P93" i="1"/>
  <c r="O93" i="1"/>
  <c r="N93" i="1"/>
  <c r="M93" i="1"/>
  <c r="L93" i="1"/>
  <c r="K93" i="1"/>
  <c r="J93" i="1"/>
  <c r="I93" i="1"/>
  <c r="H93" i="1"/>
  <c r="G93" i="1"/>
  <c r="F93" i="1"/>
  <c r="D93" i="1" s="1"/>
  <c r="E93" i="1"/>
  <c r="P92" i="1"/>
  <c r="O92" i="1"/>
  <c r="N92" i="1"/>
  <c r="M92" i="1"/>
  <c r="L92" i="1"/>
  <c r="K92" i="1"/>
  <c r="J92" i="1"/>
  <c r="I92" i="1"/>
  <c r="H92" i="1"/>
  <c r="G92" i="1"/>
  <c r="F92" i="1"/>
  <c r="E92" i="1"/>
  <c r="D92" i="1" s="1"/>
  <c r="P91" i="1"/>
  <c r="O91" i="1"/>
  <c r="N91" i="1"/>
  <c r="M91" i="1"/>
  <c r="L91" i="1"/>
  <c r="K91" i="1"/>
  <c r="J91" i="1"/>
  <c r="I91" i="1"/>
  <c r="H91" i="1"/>
  <c r="G91" i="1"/>
  <c r="F91" i="1"/>
  <c r="D91" i="1" s="1"/>
  <c r="E91" i="1"/>
  <c r="P90" i="1"/>
  <c r="O90" i="1"/>
  <c r="N90" i="1"/>
  <c r="M90" i="1"/>
  <c r="L90" i="1"/>
  <c r="K90" i="1"/>
  <c r="J90" i="1"/>
  <c r="I90" i="1"/>
  <c r="D90" i="1" s="1"/>
  <c r="C90" i="1" s="1"/>
  <c r="H90" i="1"/>
  <c r="G90" i="1"/>
  <c r="F90" i="1"/>
  <c r="E90" i="1"/>
  <c r="P89" i="1"/>
  <c r="O89" i="1"/>
  <c r="N89" i="1"/>
  <c r="M89" i="1"/>
  <c r="L89" i="1"/>
  <c r="K89" i="1"/>
  <c r="J89" i="1"/>
  <c r="D89" i="1" s="1"/>
  <c r="C88" i="1" s="1"/>
  <c r="I89" i="1"/>
  <c r="H89" i="1"/>
  <c r="G89" i="1"/>
  <c r="F89" i="1"/>
  <c r="E89" i="1"/>
  <c r="P88" i="1"/>
  <c r="O88" i="1"/>
  <c r="N88" i="1"/>
  <c r="M88" i="1"/>
  <c r="L88" i="1"/>
  <c r="K88" i="1"/>
  <c r="J88" i="1"/>
  <c r="I88" i="1"/>
  <c r="H88" i="1"/>
  <c r="G88" i="1"/>
  <c r="F88" i="1"/>
  <c r="E88" i="1"/>
  <c r="D88" i="1"/>
  <c r="P87" i="1"/>
  <c r="O87" i="1"/>
  <c r="N87" i="1"/>
  <c r="M87" i="1"/>
  <c r="L87" i="1"/>
  <c r="K87" i="1"/>
  <c r="J87" i="1"/>
  <c r="I87" i="1"/>
  <c r="H87" i="1"/>
  <c r="G87" i="1"/>
  <c r="F87" i="1"/>
  <c r="D87" i="1" s="1"/>
  <c r="E87" i="1"/>
  <c r="P86" i="1"/>
  <c r="O86" i="1"/>
  <c r="N86" i="1"/>
  <c r="M86" i="1"/>
  <c r="L86" i="1"/>
  <c r="K86" i="1"/>
  <c r="J86" i="1"/>
  <c r="I86" i="1"/>
  <c r="H86" i="1"/>
  <c r="G86" i="1"/>
  <c r="F86" i="1"/>
  <c r="E86" i="1"/>
  <c r="D86" i="1" s="1"/>
  <c r="P85" i="1"/>
  <c r="O85" i="1"/>
  <c r="N85" i="1"/>
  <c r="M85" i="1"/>
  <c r="L85" i="1"/>
  <c r="K85" i="1"/>
  <c r="J85" i="1"/>
  <c r="I85" i="1"/>
  <c r="H85" i="1"/>
  <c r="G85" i="1"/>
  <c r="F85" i="1"/>
  <c r="E85" i="1"/>
  <c r="D85" i="1" s="1"/>
  <c r="P84" i="1"/>
  <c r="O84" i="1"/>
  <c r="N84" i="1"/>
  <c r="M84" i="1"/>
  <c r="D84" i="1" s="1"/>
  <c r="L84" i="1"/>
  <c r="K84" i="1"/>
  <c r="J84" i="1"/>
  <c r="I84" i="1"/>
  <c r="H84" i="1"/>
  <c r="G84" i="1"/>
  <c r="F84" i="1"/>
  <c r="E84" i="1"/>
  <c r="P83" i="1"/>
  <c r="O83" i="1"/>
  <c r="N83" i="1"/>
  <c r="M83" i="1"/>
  <c r="L83" i="1"/>
  <c r="K83" i="1"/>
  <c r="J83" i="1"/>
  <c r="I83" i="1"/>
  <c r="H83" i="1"/>
  <c r="G83" i="1"/>
  <c r="F83" i="1"/>
  <c r="D83" i="1" s="1"/>
  <c r="E83" i="1"/>
  <c r="P82" i="1"/>
  <c r="O82" i="1"/>
  <c r="N82" i="1"/>
  <c r="M82" i="1"/>
  <c r="L82" i="1"/>
  <c r="K82" i="1"/>
  <c r="J82" i="1"/>
  <c r="I82" i="1"/>
  <c r="H82" i="1"/>
  <c r="G82" i="1"/>
  <c r="F82" i="1"/>
  <c r="E82" i="1"/>
  <c r="D82" i="1" s="1"/>
  <c r="P81" i="1"/>
  <c r="O81" i="1"/>
  <c r="N81" i="1"/>
  <c r="M81" i="1"/>
  <c r="L81" i="1"/>
  <c r="K81" i="1"/>
  <c r="J81" i="1"/>
  <c r="I81" i="1"/>
  <c r="H81" i="1"/>
  <c r="G81" i="1"/>
  <c r="F81" i="1"/>
  <c r="D81" i="1" s="1"/>
  <c r="E81" i="1"/>
  <c r="P80" i="1"/>
  <c r="O80" i="1"/>
  <c r="N80" i="1"/>
  <c r="M80" i="1"/>
  <c r="L80" i="1"/>
  <c r="K80" i="1"/>
  <c r="J80" i="1"/>
  <c r="I80" i="1"/>
  <c r="D80" i="1" s="1"/>
  <c r="C80" i="1" s="1"/>
  <c r="H80" i="1"/>
  <c r="G80" i="1"/>
  <c r="F80" i="1"/>
  <c r="E80" i="1"/>
  <c r="P79" i="1"/>
  <c r="O79" i="1"/>
  <c r="N79" i="1"/>
  <c r="M79" i="1"/>
  <c r="L79" i="1"/>
  <c r="K79" i="1"/>
  <c r="J79" i="1"/>
  <c r="D79" i="1" s="1"/>
  <c r="C78" i="1" s="1"/>
  <c r="I79" i="1"/>
  <c r="H79" i="1"/>
  <c r="G79" i="1"/>
  <c r="F79" i="1"/>
  <c r="E79" i="1"/>
  <c r="P78" i="1"/>
  <c r="O78" i="1"/>
  <c r="N78" i="1"/>
  <c r="M78" i="1"/>
  <c r="L78" i="1"/>
  <c r="K78" i="1"/>
  <c r="J78" i="1"/>
  <c r="I78" i="1"/>
  <c r="H78" i="1"/>
  <c r="G78" i="1"/>
  <c r="F78" i="1"/>
  <c r="E78" i="1"/>
  <c r="D78" i="1"/>
  <c r="P77" i="1"/>
  <c r="O77" i="1"/>
  <c r="N77" i="1"/>
  <c r="M77" i="1"/>
  <c r="L77" i="1"/>
  <c r="K77" i="1"/>
  <c r="J77" i="1"/>
  <c r="I77" i="1"/>
  <c r="H77" i="1"/>
  <c r="G77" i="1"/>
  <c r="F77" i="1"/>
  <c r="D77" i="1" s="1"/>
  <c r="E77" i="1"/>
  <c r="P76" i="1"/>
  <c r="O76" i="1"/>
  <c r="N76" i="1"/>
  <c r="M76" i="1"/>
  <c r="L76" i="1"/>
  <c r="K76" i="1"/>
  <c r="J76" i="1"/>
  <c r="I76" i="1"/>
  <c r="H76" i="1"/>
  <c r="G76" i="1"/>
  <c r="F76" i="1"/>
  <c r="E76" i="1"/>
  <c r="D76" i="1" s="1"/>
  <c r="P60" i="1"/>
  <c r="O60" i="1"/>
  <c r="N60" i="1"/>
  <c r="M60" i="1"/>
  <c r="L60" i="1"/>
  <c r="K60" i="1"/>
  <c r="J60" i="1"/>
  <c r="I60" i="1"/>
  <c r="H60" i="1"/>
  <c r="G60" i="1"/>
  <c r="F60" i="1"/>
  <c r="D60" i="1" s="1"/>
  <c r="E60" i="1"/>
  <c r="P59" i="1"/>
  <c r="O59" i="1"/>
  <c r="N59" i="1"/>
  <c r="M59" i="1"/>
  <c r="L59" i="1"/>
  <c r="K59" i="1"/>
  <c r="J59" i="1"/>
  <c r="I59" i="1"/>
  <c r="H59" i="1"/>
  <c r="G59" i="1"/>
  <c r="F59" i="1"/>
  <c r="E59" i="1"/>
  <c r="D59" i="1" s="1"/>
  <c r="P58" i="1"/>
  <c r="O58" i="1"/>
  <c r="N58" i="1"/>
  <c r="M58" i="1"/>
  <c r="L58" i="1"/>
  <c r="K58" i="1"/>
  <c r="J58" i="1"/>
  <c r="I58" i="1"/>
  <c r="H58" i="1"/>
  <c r="G58" i="1"/>
  <c r="F58" i="1"/>
  <c r="E58" i="1"/>
  <c r="D58" i="1" s="1"/>
  <c r="P57" i="1"/>
  <c r="O57" i="1"/>
  <c r="N57" i="1"/>
  <c r="M57" i="1"/>
  <c r="D57" i="1" s="1"/>
  <c r="C57" i="1" s="1"/>
  <c r="L57" i="1"/>
  <c r="K57" i="1"/>
  <c r="J57" i="1"/>
  <c r="I57" i="1"/>
  <c r="H57" i="1"/>
  <c r="G57" i="1"/>
  <c r="F57" i="1"/>
  <c r="E57" i="1"/>
  <c r="P56" i="1"/>
  <c r="O56" i="1"/>
  <c r="N56" i="1"/>
  <c r="M56" i="1"/>
  <c r="L56" i="1"/>
  <c r="K56" i="1"/>
  <c r="J56" i="1"/>
  <c r="I56" i="1"/>
  <c r="H56" i="1"/>
  <c r="G56" i="1"/>
  <c r="F56" i="1"/>
  <c r="E56" i="1"/>
  <c r="D56" i="1" s="1"/>
  <c r="P55" i="1"/>
  <c r="O55" i="1"/>
  <c r="N55" i="1"/>
  <c r="M55" i="1"/>
  <c r="L55" i="1"/>
  <c r="K55" i="1"/>
  <c r="J55" i="1"/>
  <c r="I55" i="1"/>
  <c r="H55" i="1"/>
  <c r="G55" i="1"/>
  <c r="F55" i="1"/>
  <c r="E55" i="1"/>
  <c r="D55" i="1" s="1"/>
  <c r="C55" i="1" s="1"/>
  <c r="P54" i="1"/>
  <c r="O54" i="1"/>
  <c r="N54" i="1"/>
  <c r="M54" i="1"/>
  <c r="L54" i="1"/>
  <c r="K54" i="1"/>
  <c r="J54" i="1"/>
  <c r="I54" i="1"/>
  <c r="H54" i="1"/>
  <c r="G54" i="1"/>
  <c r="F54" i="1"/>
  <c r="D54" i="1" s="1"/>
  <c r="E54" i="1"/>
  <c r="P53" i="1"/>
  <c r="O53" i="1"/>
  <c r="N53" i="1"/>
  <c r="M53" i="1"/>
  <c r="L53" i="1"/>
  <c r="K53" i="1"/>
  <c r="J53" i="1"/>
  <c r="I53" i="1"/>
  <c r="D53" i="1" s="1"/>
  <c r="C53" i="1" s="1"/>
  <c r="H53" i="1"/>
  <c r="G53" i="1"/>
  <c r="F53" i="1"/>
  <c r="E53" i="1"/>
  <c r="P52" i="1"/>
  <c r="O52" i="1"/>
  <c r="N52" i="1"/>
  <c r="M52" i="1"/>
  <c r="L52" i="1"/>
  <c r="K52" i="1"/>
  <c r="J52" i="1"/>
  <c r="D52" i="1" s="1"/>
  <c r="C51" i="1" s="1"/>
  <c r="I52" i="1"/>
  <c r="H52" i="1"/>
  <c r="G52" i="1"/>
  <c r="F52" i="1"/>
  <c r="E52" i="1"/>
  <c r="P51" i="1"/>
  <c r="O51" i="1"/>
  <c r="N51" i="1"/>
  <c r="M51" i="1"/>
  <c r="L51" i="1"/>
  <c r="K51" i="1"/>
  <c r="J51" i="1"/>
  <c r="I51" i="1"/>
  <c r="H51" i="1"/>
  <c r="G51" i="1"/>
  <c r="F51" i="1"/>
  <c r="E51" i="1"/>
  <c r="D51" i="1"/>
  <c r="P50" i="1"/>
  <c r="O50" i="1"/>
  <c r="N50" i="1"/>
  <c r="M50" i="1"/>
  <c r="L50" i="1"/>
  <c r="K50" i="1"/>
  <c r="J50" i="1"/>
  <c r="I50" i="1"/>
  <c r="H50" i="1"/>
  <c r="G50" i="1"/>
  <c r="F50" i="1"/>
  <c r="D50" i="1" s="1"/>
  <c r="E50" i="1"/>
  <c r="P49" i="1"/>
  <c r="O49" i="1"/>
  <c r="N49" i="1"/>
  <c r="M49" i="1"/>
  <c r="L49" i="1"/>
  <c r="K49" i="1"/>
  <c r="J49" i="1"/>
  <c r="I49" i="1"/>
  <c r="H49" i="1"/>
  <c r="G49" i="1"/>
  <c r="F49" i="1"/>
  <c r="E49" i="1"/>
  <c r="D49" i="1" s="1"/>
  <c r="P48" i="1"/>
  <c r="O48" i="1"/>
  <c r="N48" i="1"/>
  <c r="M48" i="1"/>
  <c r="L48" i="1"/>
  <c r="K48" i="1"/>
  <c r="J48" i="1"/>
  <c r="I48" i="1"/>
  <c r="H48" i="1"/>
  <c r="G48" i="1"/>
  <c r="F48" i="1"/>
  <c r="F72" i="1" s="1"/>
  <c r="E48" i="1"/>
  <c r="D48" i="1" s="1"/>
  <c r="P47" i="1"/>
  <c r="O47" i="1"/>
  <c r="N47" i="1"/>
  <c r="M47" i="1"/>
  <c r="D47" i="1" s="1"/>
  <c r="L47" i="1"/>
  <c r="K47" i="1"/>
  <c r="J47" i="1"/>
  <c r="I47" i="1"/>
  <c r="H47" i="1"/>
  <c r="G47" i="1"/>
  <c r="F47" i="1"/>
  <c r="E47" i="1"/>
  <c r="P46" i="1"/>
  <c r="O46" i="1"/>
  <c r="N46" i="1"/>
  <c r="M46" i="1"/>
  <c r="L46" i="1"/>
  <c r="K46" i="1"/>
  <c r="J46" i="1"/>
  <c r="I46" i="1"/>
  <c r="H46" i="1"/>
  <c r="D46" i="1" s="1"/>
  <c r="G46" i="1"/>
  <c r="F46" i="1"/>
  <c r="E46" i="1"/>
  <c r="P45" i="1"/>
  <c r="O45" i="1"/>
  <c r="N45" i="1"/>
  <c r="M45" i="1"/>
  <c r="L45" i="1"/>
  <c r="K45" i="1"/>
  <c r="J45" i="1"/>
  <c r="I45" i="1"/>
  <c r="H45" i="1"/>
  <c r="H72" i="1" s="1"/>
  <c r="G45" i="1"/>
  <c r="G72" i="1" s="1"/>
  <c r="F45" i="1"/>
  <c r="E45" i="1"/>
  <c r="D45" i="1" s="1"/>
  <c r="C45" i="1" s="1"/>
  <c r="P44" i="1"/>
  <c r="O44" i="1"/>
  <c r="N44" i="1"/>
  <c r="M44" i="1"/>
  <c r="L44" i="1"/>
  <c r="K44" i="1"/>
  <c r="J44" i="1"/>
  <c r="I44" i="1"/>
  <c r="H44" i="1"/>
  <c r="G44" i="1"/>
  <c r="F44" i="1"/>
  <c r="D44" i="1" s="1"/>
  <c r="E44" i="1"/>
  <c r="P43" i="1"/>
  <c r="O43" i="1"/>
  <c r="N43" i="1"/>
  <c r="M43" i="1"/>
  <c r="L43" i="1"/>
  <c r="K43" i="1"/>
  <c r="J43" i="1"/>
  <c r="I43" i="1"/>
  <c r="D43" i="1" s="1"/>
  <c r="C43" i="1" s="1"/>
  <c r="H43" i="1"/>
  <c r="G43" i="1"/>
  <c r="F43" i="1"/>
  <c r="E43" i="1"/>
  <c r="P42" i="1"/>
  <c r="O42" i="1"/>
  <c r="N42" i="1"/>
  <c r="M42" i="1"/>
  <c r="L42" i="1"/>
  <c r="K42" i="1"/>
  <c r="J42" i="1"/>
  <c r="D42" i="1" s="1"/>
  <c r="C41" i="1" s="1"/>
  <c r="I42" i="1"/>
  <c r="H42" i="1"/>
  <c r="G42" i="1"/>
  <c r="F42" i="1"/>
  <c r="E42" i="1"/>
  <c r="P41" i="1"/>
  <c r="O41" i="1"/>
  <c r="N41" i="1"/>
  <c r="M41" i="1"/>
  <c r="L41" i="1"/>
  <c r="K41" i="1"/>
  <c r="J41" i="1"/>
  <c r="I41" i="1"/>
  <c r="I72" i="1" s="1"/>
  <c r="H41" i="1"/>
  <c r="G41" i="1"/>
  <c r="F41" i="1"/>
  <c r="E41" i="1"/>
  <c r="D41" i="1"/>
  <c r="P40" i="1"/>
  <c r="O40" i="1"/>
  <c r="N40" i="1"/>
  <c r="M40" i="1"/>
  <c r="L40" i="1"/>
  <c r="K40" i="1"/>
  <c r="J40" i="1"/>
  <c r="I40" i="1"/>
  <c r="H40" i="1"/>
  <c r="G40" i="1"/>
  <c r="F40" i="1"/>
  <c r="D40" i="1" s="1"/>
  <c r="E40" i="1"/>
  <c r="P39" i="1"/>
  <c r="P72" i="1" s="1"/>
  <c r="O39" i="1"/>
  <c r="O72" i="1" s="1"/>
  <c r="N39" i="1"/>
  <c r="N72" i="1" s="1"/>
  <c r="M39" i="1"/>
  <c r="M72" i="1" s="1"/>
  <c r="L39" i="1"/>
  <c r="L72" i="1" s="1"/>
  <c r="K39" i="1"/>
  <c r="K72" i="1" s="1"/>
  <c r="J39" i="1"/>
  <c r="I39" i="1"/>
  <c r="H39" i="1"/>
  <c r="G39" i="1"/>
  <c r="F39" i="1"/>
  <c r="E39" i="1"/>
  <c r="D39" i="1" s="1"/>
  <c r="P33" i="1"/>
  <c r="O33" i="1"/>
  <c r="N33" i="1"/>
  <c r="M33" i="1"/>
  <c r="L33" i="1"/>
  <c r="K33" i="1"/>
  <c r="J33" i="1"/>
  <c r="I33" i="1"/>
  <c r="H33" i="1"/>
  <c r="G33" i="1"/>
  <c r="F33" i="1"/>
  <c r="E33" i="1"/>
  <c r="D33" i="1" s="1"/>
  <c r="P32" i="1"/>
  <c r="O32" i="1"/>
  <c r="N32" i="1"/>
  <c r="M32" i="1"/>
  <c r="D32" i="1" s="1"/>
  <c r="L32" i="1"/>
  <c r="K32" i="1"/>
  <c r="J32" i="1"/>
  <c r="I32" i="1"/>
  <c r="H32" i="1"/>
  <c r="G32" i="1"/>
  <c r="F32" i="1"/>
  <c r="E32" i="1"/>
  <c r="P31" i="1"/>
  <c r="O31" i="1"/>
  <c r="N31" i="1"/>
  <c r="M31" i="1"/>
  <c r="L31" i="1"/>
  <c r="K31" i="1"/>
  <c r="J31" i="1"/>
  <c r="I31" i="1"/>
  <c r="H31" i="1"/>
  <c r="D31" i="1" s="1"/>
  <c r="G31" i="1"/>
  <c r="F31" i="1"/>
  <c r="E31" i="1"/>
  <c r="P30" i="1"/>
  <c r="O30" i="1"/>
  <c r="N30" i="1"/>
  <c r="M30" i="1"/>
  <c r="L30" i="1"/>
  <c r="K30" i="1"/>
  <c r="J30" i="1"/>
  <c r="I30" i="1"/>
  <c r="H30" i="1"/>
  <c r="G30" i="1"/>
  <c r="F30" i="1"/>
  <c r="D30" i="1" s="1"/>
  <c r="C30" i="1" s="1"/>
  <c r="E30" i="1"/>
  <c r="C94" i="1" l="1"/>
  <c r="C82" i="1"/>
  <c r="C39" i="1"/>
  <c r="C92" i="1"/>
  <c r="C49" i="1"/>
  <c r="A41" i="1"/>
  <c r="C59" i="1"/>
  <c r="A59" i="1" s="1"/>
  <c r="A51" i="1"/>
  <c r="C32" i="1"/>
  <c r="A32" i="1" s="1"/>
  <c r="A43" i="1"/>
  <c r="C47" i="1"/>
  <c r="C76" i="1"/>
  <c r="C86" i="1"/>
  <c r="C96" i="1"/>
  <c r="C84" i="1"/>
  <c r="A84" i="1" s="1"/>
  <c r="E72" i="1"/>
  <c r="J72" i="1"/>
  <c r="A30" i="1" l="1"/>
  <c r="A86" i="1"/>
  <c r="A88" i="1"/>
  <c r="A45" i="1"/>
  <c r="A39" i="1"/>
  <c r="A96" i="1"/>
  <c r="A53" i="1"/>
  <c r="A92" i="1"/>
  <c r="A82" i="1"/>
  <c r="A47" i="1"/>
  <c r="A94" i="1"/>
  <c r="A49" i="1"/>
  <c r="A90" i="1"/>
  <c r="A78" i="1"/>
  <c r="A80" i="1"/>
  <c r="A57" i="1"/>
  <c r="A55" i="1"/>
  <c r="A76" i="1"/>
</calcChain>
</file>

<file path=xl/sharedStrings.xml><?xml version="1.0" encoding="utf-8"?>
<sst xmlns="http://schemas.openxmlformats.org/spreadsheetml/2006/main" count="124" uniqueCount="101">
  <si>
    <t>跳高</t>
  </si>
  <si>
    <t>跳遠</t>
  </si>
  <si>
    <t>鉛球</t>
  </si>
  <si>
    <t>鐵餅</t>
  </si>
  <si>
    <t>標槍</t>
  </si>
  <si>
    <t>100公尺</t>
  </si>
  <si>
    <t>200公尺</t>
  </si>
  <si>
    <t>400公尺</t>
  </si>
  <si>
    <t>800公尺</t>
  </si>
  <si>
    <t>1500公尺</t>
  </si>
  <si>
    <t>400M接力</t>
  </si>
  <si>
    <t>七年一班(男)</t>
  </si>
  <si>
    <t>七年一班(女)</t>
  </si>
  <si>
    <t>七年二班(男)</t>
  </si>
  <si>
    <t>七年二班(女)</t>
  </si>
  <si>
    <t>七年三班(男)</t>
  </si>
  <si>
    <t>七年三班(女)</t>
  </si>
  <si>
    <t>七年四班(男)</t>
  </si>
  <si>
    <t>七年四班(女)</t>
  </si>
  <si>
    <t>七年五班(男)</t>
  </si>
  <si>
    <t>七年五班(女)</t>
  </si>
  <si>
    <t>七年六班(男)</t>
  </si>
  <si>
    <t>七年六班(女)</t>
  </si>
  <si>
    <t>七年七班(男)</t>
  </si>
  <si>
    <t>七年七班(女)</t>
  </si>
  <si>
    <t>七年八班(男)</t>
  </si>
  <si>
    <t>七年九班(男)</t>
  </si>
  <si>
    <t>七年九班(女)</t>
  </si>
  <si>
    <t>八年一班(男)</t>
  </si>
  <si>
    <t>八年一班(女)</t>
  </si>
  <si>
    <t>八年二班(男)</t>
  </si>
  <si>
    <t>八年二班(女)</t>
  </si>
  <si>
    <t>八年三班(男)</t>
  </si>
  <si>
    <t>八年三班(女)</t>
  </si>
  <si>
    <t>八年四班(男)</t>
  </si>
  <si>
    <t>八年四班(女)</t>
  </si>
  <si>
    <t>八年五班(男)</t>
  </si>
  <si>
    <t>八年五班(女)</t>
  </si>
  <si>
    <t>八年六班(男)</t>
  </si>
  <si>
    <t>八年六班(女)</t>
  </si>
  <si>
    <t>八年七班(男)</t>
  </si>
  <si>
    <t>八年七班(女)</t>
  </si>
  <si>
    <t>八年八班(男)</t>
  </si>
  <si>
    <t>八年八班(女)</t>
  </si>
  <si>
    <t>八年九班(男)</t>
  </si>
  <si>
    <t>八年九班(女)</t>
  </si>
  <si>
    <t>九年1班(男)</t>
  </si>
  <si>
    <t>九年1班(女)</t>
  </si>
  <si>
    <t>九年2班(男)</t>
  </si>
  <si>
    <t>九年2班(女)</t>
  </si>
  <si>
    <t>九年3班(男)</t>
  </si>
  <si>
    <t>九年3班(女)</t>
  </si>
  <si>
    <t>九年4班(男)</t>
  </si>
  <si>
    <t>九年4班(女)</t>
  </si>
  <si>
    <t>九年5班(男)</t>
  </si>
  <si>
    <t>九年5班(女)</t>
  </si>
  <si>
    <t>九年6班(男)</t>
  </si>
  <si>
    <t>九年6班(女)</t>
  </si>
  <si>
    <t>九年7班(男)</t>
  </si>
  <si>
    <t>九年7班(女)</t>
  </si>
  <si>
    <t>九年8班(男)</t>
  </si>
  <si>
    <t>九年8班(女)</t>
  </si>
  <si>
    <t>九年9班(男)</t>
  </si>
  <si>
    <t>九年9班(女)</t>
  </si>
  <si>
    <t>1600M接力</t>
    <phoneticPr fontId="3" type="noConversion"/>
  </si>
  <si>
    <t>七年體音班(女)</t>
    <phoneticPr fontId="3" type="noConversion"/>
  </si>
  <si>
    <t>七年十一班(男)</t>
    <phoneticPr fontId="3" type="noConversion"/>
  </si>
  <si>
    <t>七年16班(男)</t>
    <phoneticPr fontId="3" type="noConversion"/>
  </si>
  <si>
    <t>七年16班(女)</t>
    <phoneticPr fontId="3" type="noConversion"/>
  </si>
  <si>
    <t>八　年　級　「田徑」　錦標</t>
    <phoneticPr fontId="3" type="noConversion"/>
  </si>
  <si>
    <t>八年體音班(女)</t>
    <phoneticPr fontId="3" type="noConversion"/>
  </si>
  <si>
    <t>九年十一班(男)</t>
    <phoneticPr fontId="3" type="noConversion"/>
  </si>
  <si>
    <t>七　年　級　「田徑」　錦標</t>
    <phoneticPr fontId="3" type="noConversion"/>
  </si>
  <si>
    <t>名次</t>
    <phoneticPr fontId="3" type="noConversion"/>
  </si>
  <si>
    <t xml:space="preserve"> 班　級</t>
    <phoneticPr fontId="3" type="noConversion"/>
  </si>
  <si>
    <t>班級總分</t>
    <phoneticPr fontId="3" type="noConversion"/>
  </si>
  <si>
    <t>班級總分</t>
    <phoneticPr fontId="3" type="noConversion"/>
  </si>
  <si>
    <t>合計</t>
    <phoneticPr fontId="3" type="noConversion"/>
  </si>
  <si>
    <t>合計</t>
    <phoneticPr fontId="3" type="noConversion"/>
  </si>
  <si>
    <t>1600M接力</t>
    <phoneticPr fontId="3" type="noConversion"/>
  </si>
  <si>
    <t>七年八班(女)</t>
    <phoneticPr fontId="3" type="noConversion"/>
  </si>
  <si>
    <t>七年體音班(男)</t>
    <phoneticPr fontId="3" type="noConversion"/>
  </si>
  <si>
    <t>七年十一班(女)</t>
    <phoneticPr fontId="3" type="noConversion"/>
  </si>
  <si>
    <t>名次</t>
    <phoneticPr fontId="3" type="noConversion"/>
  </si>
  <si>
    <t xml:space="preserve"> 班　級</t>
    <phoneticPr fontId="3" type="noConversion"/>
  </si>
  <si>
    <t>1600M接力</t>
    <phoneticPr fontId="3" type="noConversion"/>
  </si>
  <si>
    <t>名次</t>
    <phoneticPr fontId="3" type="noConversion"/>
  </si>
  <si>
    <t>八年體音班(男)</t>
    <phoneticPr fontId="3" type="noConversion"/>
  </si>
  <si>
    <t>八年十一班(男)</t>
    <phoneticPr fontId="3" type="noConversion"/>
  </si>
  <si>
    <t>八年十一班(女)</t>
    <phoneticPr fontId="3" type="noConversion"/>
  </si>
  <si>
    <t>九　年　級　「田徑」　錦標</t>
    <phoneticPr fontId="3" type="noConversion"/>
  </si>
  <si>
    <t>名次</t>
    <phoneticPr fontId="3" type="noConversion"/>
  </si>
  <si>
    <t xml:space="preserve"> 班　級</t>
    <phoneticPr fontId="3" type="noConversion"/>
  </si>
  <si>
    <t>班級總分</t>
    <phoneticPr fontId="3" type="noConversion"/>
  </si>
  <si>
    <t>跳高</t>
    <phoneticPr fontId="3" type="noConversion"/>
  </si>
  <si>
    <t xml:space="preserve"> 班　級</t>
    <phoneticPr fontId="3" type="noConversion"/>
  </si>
  <si>
    <t>班級總分</t>
    <phoneticPr fontId="3" type="noConversion"/>
  </si>
  <si>
    <t>合計</t>
    <phoneticPr fontId="3" type="noConversion"/>
  </si>
  <si>
    <t>九年體音班(男)</t>
    <phoneticPr fontId="3" type="noConversion"/>
  </si>
  <si>
    <t>九年體音班(女)</t>
    <phoneticPr fontId="3" type="noConversion"/>
  </si>
  <si>
    <t>九年十一班(女)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</si>
</sst>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2"/>
      <color theme="1"/>
      <name val="新細明體"/>
      <family val="2"/>
      <charset val="136"/>
      <scheme val="minor"/>
    </font>
    <font>
      <sz val="24"/>
      <name val="華康雅藝體W6(P)"/>
      <family val="5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6"/>
      <name val="Arial Unicode MS"/>
      <family val="2"/>
      <charset val="136"/>
    </font>
    <font>
      <sz val="16"/>
      <color indexed="12"/>
      <name val="Arial Unicode MS"/>
      <family val="2"/>
      <charset val="136"/>
    </font>
    <font>
      <sz val="16"/>
      <color indexed="8"/>
      <name val="Arial Unicode MS"/>
      <family val="2"/>
      <charset val="136"/>
    </font>
    <font>
      <sz val="16"/>
      <name val="新細明體"/>
      <family val="1"/>
      <charset val="136"/>
    </font>
    <font>
      <b/>
      <sz val="16"/>
      <name val="新細明體"/>
      <family val="1"/>
      <charset val="136"/>
    </font>
    <font>
      <sz val="16"/>
      <color theme="0"/>
      <name val="Arial Unicode MS"/>
      <family val="2"/>
      <charset val="136"/>
    </font>
    <font>
      <b/>
      <sz val="16"/>
      <color theme="0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24"/>
      <color indexed="8"/>
      <name val="Arial Unicode MS"/>
      <family val="2"/>
      <charset val="136"/>
    </font>
    <font>
      <sz val="24"/>
      <name val="Arial Unicode MS"/>
      <family val="2"/>
      <charset val="136"/>
    </font>
    <font>
      <sz val="24"/>
      <color indexed="12"/>
      <name val="Arial Unicode MS"/>
      <family val="2"/>
      <charset val="136"/>
    </font>
    <font>
      <b/>
      <sz val="24"/>
      <color indexed="9"/>
      <name val="新細明體"/>
      <family val="1"/>
      <charset val="136"/>
    </font>
    <font>
      <b/>
      <sz val="16"/>
      <color indexed="8"/>
      <name val="Arial Unicode MS"/>
      <family val="2"/>
      <charset val="136"/>
    </font>
    <font>
      <sz val="12"/>
      <color indexed="8"/>
      <name val="新細明體"/>
      <family val="1"/>
      <charset val="136"/>
    </font>
  </fonts>
  <fills count="6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84">
    <xf numFmtId="0" fontId="0" fillId="0" borderId="0" xfId="0">
      <alignment vertical="center"/>
    </xf>
    <xf numFmtId="0" fontId="7" fillId="0" borderId="0" xfId="0" applyFont="1">
      <alignment vertical="center"/>
    </xf>
    <xf numFmtId="0" fontId="6" fillId="2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center" vertical="center"/>
    </xf>
    <xf numFmtId="0" fontId="8" fillId="5" borderId="0" xfId="0" applyFont="1" applyFill="1" applyBorder="1" applyAlignment="1">
      <alignment horizontal="center" vertical="center" wrapText="1"/>
    </xf>
    <xf numFmtId="0" fontId="7" fillId="5" borderId="0" xfId="0" applyFont="1" applyFill="1" applyBorder="1">
      <alignment vertical="center"/>
    </xf>
    <xf numFmtId="0" fontId="11" fillId="5" borderId="0" xfId="0" applyFont="1" applyFill="1" applyBorder="1">
      <alignment vertical="center"/>
    </xf>
    <xf numFmtId="0" fontId="8" fillId="0" borderId="7" xfId="0" applyFont="1" applyBorder="1" applyAlignment="1">
      <alignment horizontal="center" vertical="center" wrapText="1"/>
    </xf>
    <xf numFmtId="0" fontId="7" fillId="0" borderId="0" xfId="0" applyFont="1" applyBorder="1">
      <alignment vertical="center"/>
    </xf>
    <xf numFmtId="0" fontId="6" fillId="0" borderId="0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7" fillId="0" borderId="0" xfId="0" applyFont="1" applyFill="1" applyBorder="1">
      <alignment vertical="center"/>
    </xf>
    <xf numFmtId="0" fontId="12" fillId="5" borderId="0" xfId="0" applyFont="1" applyFill="1" applyBorder="1" applyAlignment="1">
      <alignment horizontal="center" vertical="center"/>
    </xf>
    <xf numFmtId="0" fontId="13" fillId="5" borderId="0" xfId="0" applyFont="1" applyFill="1" applyBorder="1" applyAlignment="1">
      <alignment horizontal="center" vertical="center"/>
    </xf>
    <xf numFmtId="0" fontId="14" fillId="5" borderId="0" xfId="0" applyFont="1" applyFill="1" applyBorder="1" applyAlignment="1">
      <alignment horizontal="center" vertical="center"/>
    </xf>
    <xf numFmtId="0" fontId="15" fillId="5" borderId="0" xfId="0" applyFont="1" applyFill="1" applyBorder="1" applyAlignment="1">
      <alignment horizontal="center" vertical="center" wrapText="1"/>
    </xf>
    <xf numFmtId="0" fontId="0" fillId="5" borderId="0" xfId="0" applyFill="1">
      <alignment vertical="center"/>
    </xf>
    <xf numFmtId="0" fontId="0" fillId="0" borderId="0" xfId="0" applyAlignment="1">
      <alignment horizontal="center" vertical="center"/>
    </xf>
    <xf numFmtId="0" fontId="17" fillId="0" borderId="0" xfId="0" applyFont="1">
      <alignment vertical="center"/>
    </xf>
    <xf numFmtId="0" fontId="10" fillId="5" borderId="0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8" fillId="0" borderId="9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 wrapText="1"/>
    </xf>
    <xf numFmtId="0" fontId="9" fillId="5" borderId="0" xfId="0" applyFont="1" applyFill="1" applyBorder="1" applyAlignment="1">
      <alignment horizontal="center" vertical="center"/>
    </xf>
    <xf numFmtId="0" fontId="6" fillId="5" borderId="0" xfId="0" applyFont="1" applyFill="1" applyBorder="1" applyAlignment="1">
      <alignment horizontal="center" vertical="center"/>
    </xf>
    <xf numFmtId="0" fontId="5" fillId="5" borderId="0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9" fillId="5" borderId="0" xfId="0" applyFont="1" applyFill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6" fillId="5" borderId="0" xfId="0" applyFont="1" applyFill="1" applyBorder="1" applyAlignment="1">
      <alignment horizontal="center" vertical="center"/>
    </xf>
    <xf numFmtId="0" fontId="5" fillId="5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/>
    </xf>
    <xf numFmtId="0" fontId="6" fillId="0" borderId="30" xfId="0" applyFont="1" applyFill="1" applyBorder="1" applyAlignment="1">
      <alignment horizontal="center" vertical="center"/>
    </xf>
  </cellXfs>
  <cellStyles count="1">
    <cellStyle name="一般" xfId="0" builtinId="0"/>
  </cellStyles>
  <dxfs count="51"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10"/>
      </font>
    </dxf>
    <dxf>
      <font>
        <condense val="0"/>
        <extend val="0"/>
        <color indexed="13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3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12&#36939;&#21205;&#26371;&#32317;&#20998;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錦標"/>
      <sheetName val="工作表1"/>
      <sheetName val="七年級"/>
      <sheetName val="八年級"/>
      <sheetName val="九年級"/>
      <sheetName val="工作表7"/>
      <sheetName val="工作表8"/>
      <sheetName val="工作表9"/>
    </sheetNames>
    <sheetDataSet>
      <sheetData sheetId="0"/>
      <sheetData sheetId="1"/>
      <sheetData sheetId="2"/>
      <sheetData sheetId="3">
        <row r="4">
          <cell r="B4">
            <v>0</v>
          </cell>
          <cell r="C4">
            <v>0</v>
          </cell>
          <cell r="D4">
            <v>2</v>
          </cell>
          <cell r="E4">
            <v>3</v>
          </cell>
          <cell r="F4">
            <v>0</v>
          </cell>
          <cell r="G4">
            <v>0</v>
          </cell>
          <cell r="H4">
            <v>0</v>
          </cell>
          <cell r="I4">
            <v>1</v>
          </cell>
          <cell r="J4">
            <v>1</v>
          </cell>
          <cell r="K4">
            <v>0</v>
          </cell>
          <cell r="L4">
            <v>2</v>
          </cell>
          <cell r="M4">
            <v>2</v>
          </cell>
        </row>
        <row r="5">
          <cell r="B5">
            <v>5</v>
          </cell>
          <cell r="C5">
            <v>0</v>
          </cell>
          <cell r="D5">
            <v>0</v>
          </cell>
          <cell r="E5">
            <v>0</v>
          </cell>
          <cell r="F5">
            <v>4</v>
          </cell>
          <cell r="G5">
            <v>0</v>
          </cell>
          <cell r="H5">
            <v>0</v>
          </cell>
          <cell r="I5">
            <v>4</v>
          </cell>
          <cell r="J5">
            <v>0</v>
          </cell>
          <cell r="K5">
            <v>0</v>
          </cell>
          <cell r="L5">
            <v>0</v>
          </cell>
          <cell r="M5">
            <v>1</v>
          </cell>
        </row>
        <row r="6">
          <cell r="B6">
            <v>0</v>
          </cell>
          <cell r="C6">
            <v>0</v>
          </cell>
          <cell r="D6">
            <v>3</v>
          </cell>
          <cell r="E6">
            <v>12</v>
          </cell>
          <cell r="F6">
            <v>2</v>
          </cell>
          <cell r="G6">
            <v>3</v>
          </cell>
          <cell r="H6">
            <v>0</v>
          </cell>
          <cell r="I6">
            <v>7</v>
          </cell>
          <cell r="J6">
            <v>0</v>
          </cell>
          <cell r="K6">
            <v>7</v>
          </cell>
          <cell r="L6">
            <v>3</v>
          </cell>
          <cell r="M6">
            <v>3</v>
          </cell>
        </row>
        <row r="7">
          <cell r="B7">
            <v>0</v>
          </cell>
          <cell r="C7">
            <v>5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2</v>
          </cell>
          <cell r="I7">
            <v>3</v>
          </cell>
          <cell r="J7">
            <v>2</v>
          </cell>
          <cell r="K7">
            <v>2</v>
          </cell>
          <cell r="L7">
            <v>4</v>
          </cell>
          <cell r="M7">
            <v>4</v>
          </cell>
        </row>
        <row r="8">
          <cell r="B8">
            <v>2</v>
          </cell>
          <cell r="C8">
            <v>0</v>
          </cell>
          <cell r="D8">
            <v>1</v>
          </cell>
          <cell r="E8">
            <v>0</v>
          </cell>
          <cell r="F8">
            <v>0</v>
          </cell>
          <cell r="G8">
            <v>12</v>
          </cell>
          <cell r="H8">
            <v>7</v>
          </cell>
          <cell r="I8">
            <v>2</v>
          </cell>
          <cell r="J8">
            <v>7</v>
          </cell>
          <cell r="K8">
            <v>0</v>
          </cell>
          <cell r="L8">
            <v>7</v>
          </cell>
          <cell r="M8">
            <v>7</v>
          </cell>
        </row>
        <row r="9">
          <cell r="B9">
            <v>0</v>
          </cell>
          <cell r="C9">
            <v>2</v>
          </cell>
          <cell r="D9">
            <v>4</v>
          </cell>
          <cell r="E9">
            <v>4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3</v>
          </cell>
          <cell r="K9">
            <v>1</v>
          </cell>
          <cell r="L9">
            <v>0</v>
          </cell>
          <cell r="M9">
            <v>0</v>
          </cell>
        </row>
        <row r="10">
          <cell r="B10">
            <v>7</v>
          </cell>
          <cell r="C10">
            <v>1</v>
          </cell>
          <cell r="D10">
            <v>5</v>
          </cell>
          <cell r="E10">
            <v>3</v>
          </cell>
          <cell r="F10">
            <v>5</v>
          </cell>
          <cell r="G10">
            <v>2</v>
          </cell>
          <cell r="H10">
            <v>4</v>
          </cell>
          <cell r="I10">
            <v>0</v>
          </cell>
          <cell r="J10">
            <v>0</v>
          </cell>
          <cell r="K10">
            <v>0</v>
          </cell>
          <cell r="L10">
            <v>1</v>
          </cell>
          <cell r="M10">
            <v>0</v>
          </cell>
        </row>
        <row r="11">
          <cell r="B11">
            <v>0</v>
          </cell>
          <cell r="C11">
            <v>3</v>
          </cell>
          <cell r="D11">
            <v>0</v>
          </cell>
          <cell r="E11">
            <v>0</v>
          </cell>
          <cell r="F11">
            <v>8</v>
          </cell>
          <cell r="G11">
            <v>0</v>
          </cell>
          <cell r="H11">
            <v>3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B12">
            <v>1</v>
          </cell>
          <cell r="C12">
            <v>0</v>
          </cell>
          <cell r="D12">
            <v>0</v>
          </cell>
          <cell r="E12">
            <v>0</v>
          </cell>
          <cell r="F12">
            <v>3</v>
          </cell>
          <cell r="G12">
            <v>1</v>
          </cell>
          <cell r="H12">
            <v>0</v>
          </cell>
          <cell r="I12">
            <v>0</v>
          </cell>
          <cell r="J12">
            <v>0</v>
          </cell>
          <cell r="K12">
            <v>3</v>
          </cell>
          <cell r="L12">
            <v>0</v>
          </cell>
          <cell r="M12">
            <v>0</v>
          </cell>
        </row>
        <row r="13">
          <cell r="B13">
            <v>7</v>
          </cell>
          <cell r="C13">
            <v>7</v>
          </cell>
          <cell r="D13">
            <v>7</v>
          </cell>
          <cell r="E13">
            <v>0</v>
          </cell>
          <cell r="F13">
            <v>0</v>
          </cell>
          <cell r="G13">
            <v>4</v>
          </cell>
          <cell r="H13">
            <v>1</v>
          </cell>
          <cell r="I13">
            <v>5</v>
          </cell>
          <cell r="J13">
            <v>5</v>
          </cell>
          <cell r="K13">
            <v>4</v>
          </cell>
          <cell r="L13">
            <v>5</v>
          </cell>
          <cell r="M13">
            <v>5</v>
          </cell>
        </row>
        <row r="14">
          <cell r="B14">
            <v>0</v>
          </cell>
          <cell r="C14">
            <v>4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5</v>
          </cell>
          <cell r="I14">
            <v>0</v>
          </cell>
          <cell r="J14">
            <v>4</v>
          </cell>
          <cell r="K14">
            <v>5</v>
          </cell>
          <cell r="L14">
            <v>0</v>
          </cell>
          <cell r="M14">
            <v>0</v>
          </cell>
        </row>
        <row r="24">
          <cell r="B24">
            <v>0</v>
          </cell>
          <cell r="C24">
            <v>10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7</v>
          </cell>
          <cell r="J24">
            <v>0</v>
          </cell>
          <cell r="K24">
            <v>0</v>
          </cell>
          <cell r="L24">
            <v>5</v>
          </cell>
          <cell r="M24">
            <v>5</v>
          </cell>
        </row>
        <row r="25">
          <cell r="B25">
            <v>0</v>
          </cell>
          <cell r="C25">
            <v>4</v>
          </cell>
          <cell r="D25">
            <v>5</v>
          </cell>
          <cell r="E25">
            <v>3</v>
          </cell>
          <cell r="F25">
            <v>0</v>
          </cell>
          <cell r="G25">
            <v>4</v>
          </cell>
          <cell r="H25">
            <v>5</v>
          </cell>
          <cell r="I25">
            <v>2</v>
          </cell>
          <cell r="J25">
            <v>3</v>
          </cell>
          <cell r="K25">
            <v>1</v>
          </cell>
          <cell r="L25">
            <v>2</v>
          </cell>
          <cell r="M25">
            <v>4</v>
          </cell>
        </row>
        <row r="26">
          <cell r="B26">
            <v>0</v>
          </cell>
          <cell r="C26">
            <v>1</v>
          </cell>
          <cell r="D26">
            <v>3</v>
          </cell>
          <cell r="E26">
            <v>7</v>
          </cell>
          <cell r="F26">
            <v>0</v>
          </cell>
          <cell r="G26">
            <v>0</v>
          </cell>
          <cell r="H26">
            <v>3</v>
          </cell>
          <cell r="I26">
            <v>0</v>
          </cell>
          <cell r="J26">
            <v>8</v>
          </cell>
          <cell r="K26">
            <v>10</v>
          </cell>
          <cell r="L26">
            <v>1</v>
          </cell>
          <cell r="M26">
            <v>2</v>
          </cell>
        </row>
        <row r="27">
          <cell r="B27">
            <v>0</v>
          </cell>
          <cell r="C27">
            <v>0</v>
          </cell>
          <cell r="D27">
            <v>3</v>
          </cell>
          <cell r="E27">
            <v>7</v>
          </cell>
          <cell r="F27">
            <v>7</v>
          </cell>
          <cell r="G27">
            <v>0</v>
          </cell>
          <cell r="H27">
            <v>0</v>
          </cell>
          <cell r="I27">
            <v>0</v>
          </cell>
          <cell r="J27">
            <v>5</v>
          </cell>
          <cell r="K27">
            <v>0</v>
          </cell>
          <cell r="L27">
            <v>0</v>
          </cell>
          <cell r="M27">
            <v>0</v>
          </cell>
        </row>
        <row r="28">
          <cell r="B28">
            <v>0</v>
          </cell>
          <cell r="C28">
            <v>0</v>
          </cell>
          <cell r="D28">
            <v>7</v>
          </cell>
          <cell r="E28">
            <v>5</v>
          </cell>
          <cell r="F28">
            <v>0</v>
          </cell>
          <cell r="G28">
            <v>2</v>
          </cell>
          <cell r="H28">
            <v>0</v>
          </cell>
          <cell r="I28">
            <v>0</v>
          </cell>
          <cell r="J28">
            <v>4</v>
          </cell>
          <cell r="K28">
            <v>0</v>
          </cell>
          <cell r="L28">
            <v>0</v>
          </cell>
          <cell r="M28">
            <v>0</v>
          </cell>
        </row>
        <row r="29">
          <cell r="B29">
            <v>12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7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7</v>
          </cell>
          <cell r="M29">
            <v>0</v>
          </cell>
        </row>
        <row r="30">
          <cell r="B30">
            <v>0</v>
          </cell>
          <cell r="C30">
            <v>2</v>
          </cell>
          <cell r="D30">
            <v>4</v>
          </cell>
          <cell r="E30">
            <v>0</v>
          </cell>
          <cell r="F30">
            <v>2</v>
          </cell>
          <cell r="G30">
            <v>0</v>
          </cell>
          <cell r="H30">
            <v>2</v>
          </cell>
          <cell r="I30">
            <v>5</v>
          </cell>
          <cell r="J30">
            <v>0</v>
          </cell>
          <cell r="K30">
            <v>0</v>
          </cell>
          <cell r="L30">
            <v>0</v>
          </cell>
          <cell r="M30">
            <v>1</v>
          </cell>
        </row>
        <row r="31">
          <cell r="B31">
            <v>3</v>
          </cell>
          <cell r="C31">
            <v>0</v>
          </cell>
          <cell r="D31">
            <v>0</v>
          </cell>
          <cell r="E31">
            <v>0</v>
          </cell>
          <cell r="F31">
            <v>9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4</v>
          </cell>
          <cell r="L31">
            <v>0</v>
          </cell>
          <cell r="M31">
            <v>0</v>
          </cell>
        </row>
        <row r="32">
          <cell r="B32">
            <v>2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5</v>
          </cell>
          <cell r="H32">
            <v>8</v>
          </cell>
          <cell r="I32">
            <v>0</v>
          </cell>
          <cell r="J32">
            <v>2</v>
          </cell>
          <cell r="K32">
            <v>2</v>
          </cell>
          <cell r="L32">
            <v>4</v>
          </cell>
          <cell r="M32">
            <v>7</v>
          </cell>
        </row>
        <row r="33">
          <cell r="B33">
            <v>0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4</v>
          </cell>
          <cell r="H33">
            <v>4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</row>
        <row r="34">
          <cell r="B34">
            <v>4</v>
          </cell>
          <cell r="C34">
            <v>5</v>
          </cell>
          <cell r="D34">
            <v>0</v>
          </cell>
          <cell r="E34">
            <v>0</v>
          </cell>
          <cell r="F34">
            <v>4</v>
          </cell>
          <cell r="G34">
            <v>0</v>
          </cell>
          <cell r="H34">
            <v>0</v>
          </cell>
          <cell r="I34">
            <v>8</v>
          </cell>
          <cell r="J34">
            <v>0</v>
          </cell>
          <cell r="K34">
            <v>5</v>
          </cell>
          <cell r="L34">
            <v>3</v>
          </cell>
          <cell r="M34">
            <v>3</v>
          </cell>
        </row>
      </sheetData>
      <sheetData sheetId="4">
        <row r="4">
          <cell r="B4">
            <v>0</v>
          </cell>
          <cell r="C4">
            <v>0</v>
          </cell>
          <cell r="D4">
            <v>5</v>
          </cell>
          <cell r="E4">
            <v>4</v>
          </cell>
          <cell r="F4">
            <v>3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</row>
        <row r="5">
          <cell r="B5">
            <v>0</v>
          </cell>
          <cell r="C5">
            <v>0</v>
          </cell>
          <cell r="D5">
            <v>2</v>
          </cell>
          <cell r="E5">
            <v>5</v>
          </cell>
          <cell r="F5">
            <v>5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</row>
        <row r="6">
          <cell r="B6">
            <v>0</v>
          </cell>
          <cell r="C6">
            <v>0</v>
          </cell>
          <cell r="D6">
            <v>4</v>
          </cell>
          <cell r="E6">
            <v>4</v>
          </cell>
          <cell r="F6">
            <v>7</v>
          </cell>
          <cell r="G6">
            <v>9</v>
          </cell>
          <cell r="H6">
            <v>9</v>
          </cell>
          <cell r="I6">
            <v>0</v>
          </cell>
          <cell r="J6">
            <v>0</v>
          </cell>
          <cell r="K6">
            <v>0</v>
          </cell>
          <cell r="L6">
            <v>5</v>
          </cell>
          <cell r="M6">
            <v>0</v>
          </cell>
        </row>
        <row r="7">
          <cell r="B7">
            <v>7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</row>
        <row r="8">
          <cell r="B8">
            <v>9</v>
          </cell>
          <cell r="C8">
            <v>0</v>
          </cell>
          <cell r="D8">
            <v>0</v>
          </cell>
          <cell r="E8">
            <v>0</v>
          </cell>
          <cell r="F8">
            <v>5</v>
          </cell>
          <cell r="G8">
            <v>0</v>
          </cell>
          <cell r="H8">
            <v>0</v>
          </cell>
          <cell r="I8">
            <v>2</v>
          </cell>
          <cell r="J8">
            <v>2</v>
          </cell>
          <cell r="K8">
            <v>5</v>
          </cell>
          <cell r="L8">
            <v>1</v>
          </cell>
          <cell r="M8">
            <v>3</v>
          </cell>
        </row>
        <row r="9">
          <cell r="B9">
            <v>0</v>
          </cell>
          <cell r="C9">
            <v>3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1</v>
          </cell>
        </row>
        <row r="10">
          <cell r="B10">
            <v>3.5</v>
          </cell>
          <cell r="C10">
            <v>5</v>
          </cell>
          <cell r="D10">
            <v>3</v>
          </cell>
          <cell r="E10">
            <v>0</v>
          </cell>
          <cell r="F10">
            <v>0</v>
          </cell>
          <cell r="G10">
            <v>0</v>
          </cell>
          <cell r="H10">
            <v>1</v>
          </cell>
          <cell r="I10">
            <v>3</v>
          </cell>
          <cell r="J10">
            <v>0</v>
          </cell>
          <cell r="K10">
            <v>0</v>
          </cell>
          <cell r="L10">
            <v>2</v>
          </cell>
          <cell r="M10">
            <v>2</v>
          </cell>
        </row>
        <row r="11">
          <cell r="B11">
            <v>0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B12">
            <v>0.5</v>
          </cell>
          <cell r="C12">
            <v>2</v>
          </cell>
          <cell r="D12">
            <v>0</v>
          </cell>
          <cell r="E12">
            <v>0</v>
          </cell>
          <cell r="F12">
            <v>0</v>
          </cell>
          <cell r="G12">
            <v>3</v>
          </cell>
          <cell r="H12">
            <v>7</v>
          </cell>
          <cell r="I12">
            <v>5</v>
          </cell>
          <cell r="J12">
            <v>1</v>
          </cell>
          <cell r="K12">
            <v>1</v>
          </cell>
          <cell r="L12">
            <v>4</v>
          </cell>
          <cell r="M12">
            <v>4</v>
          </cell>
        </row>
        <row r="13">
          <cell r="B13">
            <v>0</v>
          </cell>
          <cell r="C13">
            <v>12</v>
          </cell>
          <cell r="D13">
            <v>8</v>
          </cell>
          <cell r="E13">
            <v>7</v>
          </cell>
          <cell r="F13">
            <v>0</v>
          </cell>
          <cell r="G13">
            <v>6</v>
          </cell>
          <cell r="H13">
            <v>0</v>
          </cell>
          <cell r="I13">
            <v>8</v>
          </cell>
          <cell r="J13">
            <v>11</v>
          </cell>
          <cell r="K13">
            <v>12</v>
          </cell>
          <cell r="L13">
            <v>7</v>
          </cell>
          <cell r="M13">
            <v>7</v>
          </cell>
        </row>
        <row r="14">
          <cell r="B14">
            <v>0</v>
          </cell>
          <cell r="C14">
            <v>0</v>
          </cell>
          <cell r="D14">
            <v>0</v>
          </cell>
          <cell r="E14">
            <v>2</v>
          </cell>
          <cell r="F14">
            <v>2</v>
          </cell>
          <cell r="G14">
            <v>4</v>
          </cell>
          <cell r="H14">
            <v>5</v>
          </cell>
          <cell r="I14">
            <v>4</v>
          </cell>
          <cell r="J14">
            <v>8</v>
          </cell>
          <cell r="K14">
            <v>4</v>
          </cell>
          <cell r="L14">
            <v>3</v>
          </cell>
          <cell r="M14">
            <v>5</v>
          </cell>
        </row>
        <row r="27">
          <cell r="B27">
            <v>0</v>
          </cell>
          <cell r="C27">
            <v>4</v>
          </cell>
          <cell r="D27">
            <v>3</v>
          </cell>
          <cell r="E27">
            <v>0</v>
          </cell>
          <cell r="F27">
            <v>8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</row>
        <row r="28">
          <cell r="B28">
            <v>0</v>
          </cell>
          <cell r="C28">
            <v>0</v>
          </cell>
          <cell r="D28">
            <v>0</v>
          </cell>
          <cell r="E28">
            <v>2</v>
          </cell>
          <cell r="F28">
            <v>0</v>
          </cell>
          <cell r="G28">
            <v>4</v>
          </cell>
          <cell r="H28">
            <v>5</v>
          </cell>
          <cell r="I28">
            <v>0</v>
          </cell>
          <cell r="J28">
            <v>0</v>
          </cell>
          <cell r="K28">
            <v>2</v>
          </cell>
          <cell r="L28">
            <v>3</v>
          </cell>
          <cell r="M28">
            <v>2</v>
          </cell>
        </row>
        <row r="29">
          <cell r="B29">
            <v>0</v>
          </cell>
          <cell r="C29">
            <v>1</v>
          </cell>
          <cell r="D29">
            <v>0</v>
          </cell>
          <cell r="E29">
            <v>1</v>
          </cell>
          <cell r="F29">
            <v>0</v>
          </cell>
          <cell r="G29">
            <v>1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1</v>
          </cell>
          <cell r="M29">
            <v>0</v>
          </cell>
        </row>
        <row r="30">
          <cell r="B30">
            <v>0</v>
          </cell>
          <cell r="C30">
            <v>0</v>
          </cell>
          <cell r="D30">
            <v>7</v>
          </cell>
          <cell r="E30">
            <v>11</v>
          </cell>
          <cell r="F30">
            <v>1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3</v>
          </cell>
          <cell r="I31">
            <v>1</v>
          </cell>
          <cell r="J31">
            <v>0</v>
          </cell>
          <cell r="K31">
            <v>6</v>
          </cell>
          <cell r="L31">
            <v>2</v>
          </cell>
          <cell r="M31">
            <v>3</v>
          </cell>
        </row>
        <row r="32">
          <cell r="B32">
            <v>0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</row>
        <row r="33">
          <cell r="B33">
            <v>0</v>
          </cell>
          <cell r="C33">
            <v>2</v>
          </cell>
          <cell r="D33">
            <v>4</v>
          </cell>
          <cell r="E33">
            <v>3</v>
          </cell>
          <cell r="F33">
            <v>7</v>
          </cell>
          <cell r="G33">
            <v>0</v>
          </cell>
          <cell r="H33">
            <v>0</v>
          </cell>
          <cell r="I33">
            <v>0</v>
          </cell>
          <cell r="J33">
            <v>1</v>
          </cell>
          <cell r="K33">
            <v>3</v>
          </cell>
          <cell r="L33">
            <v>0</v>
          </cell>
          <cell r="M33">
            <v>1</v>
          </cell>
        </row>
        <row r="34">
          <cell r="B34">
            <v>0</v>
          </cell>
          <cell r="C34">
            <v>0</v>
          </cell>
          <cell r="D34">
            <v>5</v>
          </cell>
          <cell r="E34">
            <v>0</v>
          </cell>
          <cell r="F34">
            <v>2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</row>
        <row r="35">
          <cell r="B35">
            <v>5</v>
          </cell>
          <cell r="C35">
            <v>7</v>
          </cell>
          <cell r="D35">
            <v>0</v>
          </cell>
          <cell r="E35">
            <v>5</v>
          </cell>
          <cell r="F35">
            <v>0</v>
          </cell>
          <cell r="G35">
            <v>12</v>
          </cell>
          <cell r="H35">
            <v>8</v>
          </cell>
          <cell r="I35">
            <v>5</v>
          </cell>
          <cell r="J35">
            <v>7</v>
          </cell>
          <cell r="K35">
            <v>0</v>
          </cell>
          <cell r="L35">
            <v>7</v>
          </cell>
          <cell r="M35">
            <v>7</v>
          </cell>
        </row>
        <row r="36">
          <cell r="B36">
            <v>11</v>
          </cell>
          <cell r="C36">
            <v>0</v>
          </cell>
          <cell r="D36">
            <v>3</v>
          </cell>
          <cell r="E36">
            <v>0</v>
          </cell>
          <cell r="F36">
            <v>4</v>
          </cell>
          <cell r="G36">
            <v>3</v>
          </cell>
          <cell r="H36">
            <v>4</v>
          </cell>
          <cell r="I36">
            <v>11</v>
          </cell>
          <cell r="J36">
            <v>9</v>
          </cell>
          <cell r="K36">
            <v>7</v>
          </cell>
          <cell r="L36">
            <v>5</v>
          </cell>
          <cell r="M36">
            <v>5</v>
          </cell>
        </row>
        <row r="37">
          <cell r="B37">
            <v>0</v>
          </cell>
          <cell r="C37">
            <v>8</v>
          </cell>
          <cell r="D37">
            <v>0</v>
          </cell>
          <cell r="E37">
            <v>0</v>
          </cell>
          <cell r="F37">
            <v>0</v>
          </cell>
          <cell r="G37">
            <v>2</v>
          </cell>
          <cell r="H37">
            <v>2</v>
          </cell>
          <cell r="I37">
            <v>5</v>
          </cell>
          <cell r="J37">
            <v>5</v>
          </cell>
          <cell r="K37">
            <v>4</v>
          </cell>
          <cell r="L37">
            <v>4</v>
          </cell>
          <cell r="M37">
            <v>4</v>
          </cell>
        </row>
      </sheetData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3"/>
  <sheetViews>
    <sheetView tabSelected="1" topLeftCell="A10" zoomScale="70" zoomScaleNormal="70" workbookViewId="0">
      <selection activeCell="I15" sqref="I14:I15"/>
    </sheetView>
  </sheetViews>
  <sheetFormatPr defaultRowHeight="16.2" x14ac:dyDescent="0.3"/>
  <cols>
    <col min="1" max="1" width="10.33203125" customWidth="1"/>
    <col min="2" max="2" width="24.109375" style="19" customWidth="1"/>
    <col min="3" max="3" width="13.6640625" customWidth="1"/>
    <col min="4" max="4" width="11.44140625" style="20" customWidth="1"/>
    <col min="5" max="9" width="11.44140625" customWidth="1"/>
    <col min="10" max="13" width="13.6640625" customWidth="1"/>
    <col min="14" max="14" width="14.6640625" customWidth="1"/>
    <col min="15" max="16" width="21.6640625" customWidth="1"/>
  </cols>
  <sheetData>
    <row r="1" spans="1:16" ht="42" customHeight="1" thickBot="1" x14ac:dyDescent="0.35">
      <c r="A1" s="35" t="s">
        <v>72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7"/>
    </row>
    <row r="2" spans="1:16" s="1" customFormat="1" ht="18.600000000000001" customHeight="1" x14ac:dyDescent="0.3">
      <c r="A2" s="38" t="s">
        <v>73</v>
      </c>
      <c r="B2" s="40" t="s">
        <v>74</v>
      </c>
      <c r="C2" s="42" t="s">
        <v>76</v>
      </c>
      <c r="D2" s="44" t="s">
        <v>78</v>
      </c>
      <c r="E2" s="46" t="s">
        <v>0</v>
      </c>
      <c r="F2" s="46" t="s">
        <v>1</v>
      </c>
      <c r="G2" s="46" t="s">
        <v>2</v>
      </c>
      <c r="H2" s="46" t="s">
        <v>3</v>
      </c>
      <c r="I2" s="46" t="s">
        <v>4</v>
      </c>
      <c r="J2" s="46" t="s">
        <v>5</v>
      </c>
      <c r="K2" s="46" t="s">
        <v>6</v>
      </c>
      <c r="L2" s="46" t="s">
        <v>7</v>
      </c>
      <c r="M2" s="46" t="s">
        <v>8</v>
      </c>
      <c r="N2" s="46" t="s">
        <v>9</v>
      </c>
      <c r="O2" s="46" t="s">
        <v>10</v>
      </c>
      <c r="P2" s="48" t="s">
        <v>79</v>
      </c>
    </row>
    <row r="3" spans="1:16" s="1" customFormat="1" ht="18.600000000000001" customHeight="1" x14ac:dyDescent="0.3">
      <c r="A3" s="39" t="s">
        <v>73</v>
      </c>
      <c r="B3" s="41"/>
      <c r="C3" s="43"/>
      <c r="D3" s="45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9"/>
    </row>
    <row r="4" spans="1:16" s="1" customFormat="1" ht="28.2" customHeight="1" x14ac:dyDescent="0.3">
      <c r="A4" s="50">
        <v>6</v>
      </c>
      <c r="B4" s="34" t="s">
        <v>11</v>
      </c>
      <c r="C4" s="43">
        <v>44</v>
      </c>
      <c r="D4" s="2">
        <v>27</v>
      </c>
      <c r="E4" s="32">
        <v>0</v>
      </c>
      <c r="F4" s="32">
        <v>0</v>
      </c>
      <c r="G4" s="32">
        <v>5</v>
      </c>
      <c r="H4" s="32">
        <v>5</v>
      </c>
      <c r="I4" s="32">
        <v>5</v>
      </c>
      <c r="J4" s="32">
        <v>0</v>
      </c>
      <c r="K4" s="32">
        <v>0</v>
      </c>
      <c r="L4" s="32">
        <v>0</v>
      </c>
      <c r="M4" s="32">
        <v>1</v>
      </c>
      <c r="N4" s="32">
        <v>10</v>
      </c>
      <c r="O4" s="32">
        <v>1</v>
      </c>
      <c r="P4" s="33">
        <v>0</v>
      </c>
    </row>
    <row r="5" spans="1:16" s="1" customFormat="1" ht="28.2" customHeight="1" x14ac:dyDescent="0.3">
      <c r="A5" s="51"/>
      <c r="B5" s="3" t="s">
        <v>12</v>
      </c>
      <c r="C5" s="43"/>
      <c r="D5" s="4">
        <v>17</v>
      </c>
      <c r="E5" s="32">
        <v>4</v>
      </c>
      <c r="F5" s="32">
        <v>0</v>
      </c>
      <c r="G5" s="32">
        <v>5</v>
      </c>
      <c r="H5" s="32">
        <v>0</v>
      </c>
      <c r="I5" s="32">
        <v>3</v>
      </c>
      <c r="J5" s="32">
        <v>1</v>
      </c>
      <c r="K5" s="32">
        <v>1</v>
      </c>
      <c r="L5" s="32">
        <v>0</v>
      </c>
      <c r="M5" s="32">
        <v>0</v>
      </c>
      <c r="N5" s="32">
        <v>0</v>
      </c>
      <c r="O5" s="32">
        <v>1</v>
      </c>
      <c r="P5" s="33">
        <v>2</v>
      </c>
    </row>
    <row r="6" spans="1:16" s="1" customFormat="1" ht="28.2" customHeight="1" x14ac:dyDescent="0.3">
      <c r="A6" s="50">
        <v>2</v>
      </c>
      <c r="B6" s="34" t="s">
        <v>13</v>
      </c>
      <c r="C6" s="43">
        <v>69</v>
      </c>
      <c r="D6" s="2">
        <v>18</v>
      </c>
      <c r="E6" s="32">
        <v>0</v>
      </c>
      <c r="F6" s="32">
        <v>0</v>
      </c>
      <c r="G6" s="32">
        <v>3</v>
      </c>
      <c r="H6" s="32">
        <v>1</v>
      </c>
      <c r="I6" s="32">
        <v>1</v>
      </c>
      <c r="J6" s="32">
        <v>0</v>
      </c>
      <c r="K6" s="32">
        <v>0</v>
      </c>
      <c r="L6" s="32">
        <v>2</v>
      </c>
      <c r="M6" s="32">
        <v>7</v>
      </c>
      <c r="N6" s="32">
        <v>4</v>
      </c>
      <c r="O6" s="32">
        <v>0</v>
      </c>
      <c r="P6" s="33">
        <v>0</v>
      </c>
    </row>
    <row r="7" spans="1:16" s="1" customFormat="1" ht="28.2" customHeight="1" x14ac:dyDescent="0.3">
      <c r="A7" s="51"/>
      <c r="B7" s="3" t="s">
        <v>14</v>
      </c>
      <c r="C7" s="43"/>
      <c r="D7" s="4">
        <v>51</v>
      </c>
      <c r="E7" s="32">
        <v>0</v>
      </c>
      <c r="F7" s="32">
        <v>1</v>
      </c>
      <c r="G7" s="32">
        <v>0</v>
      </c>
      <c r="H7" s="32">
        <v>7</v>
      </c>
      <c r="I7" s="32">
        <v>2</v>
      </c>
      <c r="J7" s="32">
        <v>12</v>
      </c>
      <c r="K7" s="32">
        <v>7</v>
      </c>
      <c r="L7" s="32">
        <v>5</v>
      </c>
      <c r="M7" s="32">
        <v>6</v>
      </c>
      <c r="N7" s="32">
        <v>2</v>
      </c>
      <c r="O7" s="32">
        <v>5</v>
      </c>
      <c r="P7" s="33">
        <v>4</v>
      </c>
    </row>
    <row r="8" spans="1:16" s="1" customFormat="1" ht="28.2" customHeight="1" x14ac:dyDescent="0.3">
      <c r="A8" s="50">
        <v>10</v>
      </c>
      <c r="B8" s="34" t="s">
        <v>15</v>
      </c>
      <c r="C8" s="43">
        <v>18</v>
      </c>
      <c r="D8" s="2">
        <v>17</v>
      </c>
      <c r="E8" s="32">
        <v>7</v>
      </c>
      <c r="F8" s="32">
        <v>0</v>
      </c>
      <c r="G8" s="32">
        <v>0</v>
      </c>
      <c r="H8" s="32">
        <v>2</v>
      </c>
      <c r="I8" s="32">
        <v>4</v>
      </c>
      <c r="J8" s="32">
        <v>1</v>
      </c>
      <c r="K8" s="32">
        <v>0</v>
      </c>
      <c r="L8" s="32">
        <v>0</v>
      </c>
      <c r="M8" s="32">
        <v>0</v>
      </c>
      <c r="N8" s="32">
        <v>0</v>
      </c>
      <c r="O8" s="32">
        <v>3</v>
      </c>
      <c r="P8" s="33">
        <v>0</v>
      </c>
    </row>
    <row r="9" spans="1:16" s="1" customFormat="1" ht="28.2" customHeight="1" x14ac:dyDescent="0.3">
      <c r="A9" s="51"/>
      <c r="B9" s="3" t="s">
        <v>16</v>
      </c>
      <c r="C9" s="43"/>
      <c r="D9" s="4">
        <v>1</v>
      </c>
      <c r="E9" s="32">
        <v>1</v>
      </c>
      <c r="F9" s="32">
        <v>0</v>
      </c>
      <c r="G9" s="32">
        <v>0</v>
      </c>
      <c r="H9" s="32">
        <v>0</v>
      </c>
      <c r="I9" s="32">
        <v>0</v>
      </c>
      <c r="J9" s="32">
        <v>0</v>
      </c>
      <c r="K9" s="32">
        <v>0</v>
      </c>
      <c r="L9" s="32">
        <v>0</v>
      </c>
      <c r="M9" s="32">
        <v>0</v>
      </c>
      <c r="N9" s="32">
        <v>0</v>
      </c>
      <c r="O9" s="32">
        <v>0</v>
      </c>
      <c r="P9" s="33">
        <v>0</v>
      </c>
    </row>
    <row r="10" spans="1:16" s="1" customFormat="1" ht="28.2" customHeight="1" x14ac:dyDescent="0.3">
      <c r="A10" s="50">
        <v>4</v>
      </c>
      <c r="B10" s="34" t="s">
        <v>17</v>
      </c>
      <c r="C10" s="43">
        <v>60</v>
      </c>
      <c r="D10" s="2">
        <v>19</v>
      </c>
      <c r="E10" s="32">
        <v>0</v>
      </c>
      <c r="F10" s="32">
        <v>5</v>
      </c>
      <c r="G10" s="32">
        <v>1</v>
      </c>
      <c r="H10" s="32">
        <v>4</v>
      </c>
      <c r="I10" s="32">
        <v>0</v>
      </c>
      <c r="J10" s="32">
        <v>0</v>
      </c>
      <c r="K10" s="32">
        <v>2</v>
      </c>
      <c r="L10" s="32">
        <v>1</v>
      </c>
      <c r="M10" s="32">
        <v>0</v>
      </c>
      <c r="N10" s="32">
        <v>0</v>
      </c>
      <c r="O10" s="32">
        <v>2</v>
      </c>
      <c r="P10" s="33">
        <v>4</v>
      </c>
    </row>
    <row r="11" spans="1:16" s="1" customFormat="1" ht="28.2" customHeight="1" x14ac:dyDescent="0.3">
      <c r="A11" s="51"/>
      <c r="B11" s="3" t="s">
        <v>18</v>
      </c>
      <c r="C11" s="43"/>
      <c r="D11" s="4">
        <v>41</v>
      </c>
      <c r="E11" s="32">
        <v>2</v>
      </c>
      <c r="F11" s="32">
        <v>7</v>
      </c>
      <c r="G11" s="32">
        <v>0</v>
      </c>
      <c r="H11" s="32">
        <v>3</v>
      </c>
      <c r="I11" s="32">
        <v>5</v>
      </c>
      <c r="J11" s="32">
        <v>4</v>
      </c>
      <c r="K11" s="32">
        <v>5</v>
      </c>
      <c r="L11" s="32">
        <v>1</v>
      </c>
      <c r="M11" s="32">
        <v>5</v>
      </c>
      <c r="N11" s="32">
        <v>0</v>
      </c>
      <c r="O11" s="32">
        <v>4</v>
      </c>
      <c r="P11" s="33">
        <v>5</v>
      </c>
    </row>
    <row r="12" spans="1:16" s="1" customFormat="1" ht="28.2" customHeight="1" x14ac:dyDescent="0.3">
      <c r="A12" s="50">
        <v>8</v>
      </c>
      <c r="B12" s="34" t="s">
        <v>19</v>
      </c>
      <c r="C12" s="43">
        <v>34</v>
      </c>
      <c r="D12" s="2">
        <v>28</v>
      </c>
      <c r="E12" s="32">
        <v>0</v>
      </c>
      <c r="F12" s="32">
        <v>5</v>
      </c>
      <c r="G12" s="32">
        <v>0</v>
      </c>
      <c r="H12" s="32">
        <v>0</v>
      </c>
      <c r="I12" s="32">
        <v>0</v>
      </c>
      <c r="J12" s="32">
        <v>4</v>
      </c>
      <c r="K12" s="32">
        <v>0</v>
      </c>
      <c r="L12" s="32">
        <v>5</v>
      </c>
      <c r="M12" s="32">
        <v>0</v>
      </c>
      <c r="N12" s="32">
        <v>0</v>
      </c>
      <c r="O12" s="32">
        <v>7</v>
      </c>
      <c r="P12" s="33">
        <v>7</v>
      </c>
    </row>
    <row r="13" spans="1:16" s="1" customFormat="1" ht="28.2" customHeight="1" x14ac:dyDescent="0.3">
      <c r="A13" s="51"/>
      <c r="B13" s="3" t="s">
        <v>20</v>
      </c>
      <c r="C13" s="43"/>
      <c r="D13" s="4">
        <v>6</v>
      </c>
      <c r="E13" s="32">
        <v>0</v>
      </c>
      <c r="F13" s="32">
        <v>0</v>
      </c>
      <c r="G13" s="32">
        <v>0</v>
      </c>
      <c r="H13" s="32">
        <v>4</v>
      </c>
      <c r="I13" s="32">
        <v>0</v>
      </c>
      <c r="J13" s="32">
        <v>0</v>
      </c>
      <c r="K13" s="32">
        <v>0</v>
      </c>
      <c r="L13" s="32">
        <v>2</v>
      </c>
      <c r="M13" s="32">
        <v>0</v>
      </c>
      <c r="N13" s="32">
        <v>0</v>
      </c>
      <c r="O13" s="32">
        <v>0</v>
      </c>
      <c r="P13" s="33">
        <v>0</v>
      </c>
    </row>
    <row r="14" spans="1:16" s="1" customFormat="1" ht="28.2" customHeight="1" x14ac:dyDescent="0.3">
      <c r="A14" s="50">
        <v>9</v>
      </c>
      <c r="B14" s="34" t="s">
        <v>21</v>
      </c>
      <c r="C14" s="43">
        <v>33.5</v>
      </c>
      <c r="D14" s="2">
        <v>24.5</v>
      </c>
      <c r="E14" s="32">
        <v>5.5</v>
      </c>
      <c r="F14" s="32">
        <v>7</v>
      </c>
      <c r="G14" s="32">
        <v>4</v>
      </c>
      <c r="H14" s="32">
        <v>0</v>
      </c>
      <c r="I14" s="32">
        <v>0</v>
      </c>
      <c r="J14" s="32">
        <v>0</v>
      </c>
      <c r="K14" s="32">
        <v>7</v>
      </c>
      <c r="L14" s="32">
        <v>0</v>
      </c>
      <c r="M14" s="32">
        <v>0</v>
      </c>
      <c r="N14" s="32">
        <v>0</v>
      </c>
      <c r="O14" s="32">
        <v>0</v>
      </c>
      <c r="P14" s="33">
        <v>1</v>
      </c>
    </row>
    <row r="15" spans="1:16" s="1" customFormat="1" ht="28.2" customHeight="1" x14ac:dyDescent="0.3">
      <c r="A15" s="51"/>
      <c r="B15" s="3" t="s">
        <v>22</v>
      </c>
      <c r="C15" s="43"/>
      <c r="D15" s="4">
        <v>9</v>
      </c>
      <c r="E15" s="32">
        <v>0</v>
      </c>
      <c r="F15" s="32">
        <v>0</v>
      </c>
      <c r="G15" s="32">
        <v>2</v>
      </c>
      <c r="H15" s="32">
        <v>1</v>
      </c>
      <c r="I15" s="32">
        <v>0</v>
      </c>
      <c r="J15" s="32">
        <v>0</v>
      </c>
      <c r="K15" s="32">
        <v>0</v>
      </c>
      <c r="L15" s="32">
        <v>3</v>
      </c>
      <c r="M15" s="32">
        <v>1</v>
      </c>
      <c r="N15" s="32">
        <v>0</v>
      </c>
      <c r="O15" s="32">
        <v>2</v>
      </c>
      <c r="P15" s="33">
        <v>0</v>
      </c>
    </row>
    <row r="16" spans="1:16" s="1" customFormat="1" ht="28.2" customHeight="1" x14ac:dyDescent="0.3">
      <c r="A16" s="50">
        <v>3</v>
      </c>
      <c r="B16" s="34" t="s">
        <v>23</v>
      </c>
      <c r="C16" s="43">
        <v>65</v>
      </c>
      <c r="D16" s="2">
        <v>34</v>
      </c>
      <c r="E16" s="32">
        <v>5</v>
      </c>
      <c r="F16" s="32">
        <v>1</v>
      </c>
      <c r="G16" s="32">
        <v>0</v>
      </c>
      <c r="H16" s="32">
        <v>0</v>
      </c>
      <c r="I16" s="32">
        <v>7</v>
      </c>
      <c r="J16" s="32">
        <v>0</v>
      </c>
      <c r="K16" s="32">
        <v>0</v>
      </c>
      <c r="L16" s="32">
        <v>7</v>
      </c>
      <c r="M16" s="32">
        <v>7</v>
      </c>
      <c r="N16" s="32">
        <v>2</v>
      </c>
      <c r="O16" s="32">
        <v>0</v>
      </c>
      <c r="P16" s="33">
        <v>5</v>
      </c>
    </row>
    <row r="17" spans="1:16" s="1" customFormat="1" ht="28.2" customHeight="1" x14ac:dyDescent="0.3">
      <c r="A17" s="51"/>
      <c r="B17" s="3" t="s">
        <v>24</v>
      </c>
      <c r="C17" s="43"/>
      <c r="D17" s="4">
        <v>31</v>
      </c>
      <c r="E17" s="32">
        <v>8</v>
      </c>
      <c r="F17" s="32">
        <v>0</v>
      </c>
      <c r="G17" s="32">
        <v>0</v>
      </c>
      <c r="H17" s="32">
        <v>5</v>
      </c>
      <c r="I17" s="32">
        <v>4</v>
      </c>
      <c r="J17" s="32">
        <v>0</v>
      </c>
      <c r="K17" s="32">
        <v>3</v>
      </c>
      <c r="L17" s="32">
        <v>0</v>
      </c>
      <c r="M17" s="32">
        <v>3</v>
      </c>
      <c r="N17" s="32">
        <v>4</v>
      </c>
      <c r="O17" s="32">
        <v>3</v>
      </c>
      <c r="P17" s="33">
        <v>1</v>
      </c>
    </row>
    <row r="18" spans="1:16" s="1" customFormat="1" ht="28.2" customHeight="1" x14ac:dyDescent="0.3">
      <c r="A18" s="50">
        <v>11</v>
      </c>
      <c r="B18" s="34" t="s">
        <v>25</v>
      </c>
      <c r="C18" s="43">
        <v>0</v>
      </c>
      <c r="D18" s="2">
        <v>0</v>
      </c>
      <c r="E18" s="32">
        <v>0</v>
      </c>
      <c r="F18" s="32">
        <v>0</v>
      </c>
      <c r="G18" s="32">
        <v>0</v>
      </c>
      <c r="H18" s="32">
        <v>0</v>
      </c>
      <c r="I18" s="32">
        <v>0</v>
      </c>
      <c r="J18" s="32">
        <v>0</v>
      </c>
      <c r="K18" s="32">
        <v>0</v>
      </c>
      <c r="L18" s="32">
        <v>0</v>
      </c>
      <c r="M18" s="32">
        <v>0</v>
      </c>
      <c r="N18" s="32">
        <v>0</v>
      </c>
      <c r="O18" s="32">
        <v>0</v>
      </c>
      <c r="P18" s="33">
        <v>0</v>
      </c>
    </row>
    <row r="19" spans="1:16" s="1" customFormat="1" ht="28.2" customHeight="1" x14ac:dyDescent="0.3">
      <c r="A19" s="51"/>
      <c r="B19" s="3" t="s">
        <v>80</v>
      </c>
      <c r="C19" s="43"/>
      <c r="D19" s="4">
        <v>0</v>
      </c>
      <c r="E19" s="32">
        <v>0</v>
      </c>
      <c r="F19" s="32">
        <v>0</v>
      </c>
      <c r="G19" s="32">
        <v>0</v>
      </c>
      <c r="H19" s="32">
        <v>0</v>
      </c>
      <c r="I19" s="32">
        <v>0</v>
      </c>
      <c r="J19" s="32">
        <v>0</v>
      </c>
      <c r="K19" s="32">
        <v>0</v>
      </c>
      <c r="L19" s="32">
        <v>0</v>
      </c>
      <c r="M19" s="32">
        <v>0</v>
      </c>
      <c r="N19" s="32">
        <v>0</v>
      </c>
      <c r="O19" s="32">
        <v>0</v>
      </c>
      <c r="P19" s="33">
        <v>0</v>
      </c>
    </row>
    <row r="20" spans="1:16" s="1" customFormat="1" ht="28.2" customHeight="1" x14ac:dyDescent="0.3">
      <c r="A20" s="50">
        <v>5</v>
      </c>
      <c r="B20" s="34" t="s">
        <v>26</v>
      </c>
      <c r="C20" s="43">
        <v>59.5</v>
      </c>
      <c r="D20" s="2">
        <v>27.5</v>
      </c>
      <c r="E20" s="32">
        <v>3.5</v>
      </c>
      <c r="F20" s="32">
        <v>0</v>
      </c>
      <c r="G20" s="32">
        <v>2</v>
      </c>
      <c r="H20" s="32">
        <v>3</v>
      </c>
      <c r="I20" s="32">
        <v>3</v>
      </c>
      <c r="J20" s="32">
        <v>7</v>
      </c>
      <c r="K20" s="32">
        <v>8</v>
      </c>
      <c r="L20" s="32">
        <v>0</v>
      </c>
      <c r="M20" s="32">
        <v>0</v>
      </c>
      <c r="N20" s="32">
        <v>1</v>
      </c>
      <c r="O20" s="32">
        <v>0</v>
      </c>
      <c r="P20" s="33">
        <v>0</v>
      </c>
    </row>
    <row r="21" spans="1:16" s="1" customFormat="1" ht="28.2" customHeight="1" x14ac:dyDescent="0.3">
      <c r="A21" s="51"/>
      <c r="B21" s="3" t="s">
        <v>27</v>
      </c>
      <c r="C21" s="43"/>
      <c r="D21" s="4">
        <v>32</v>
      </c>
      <c r="E21" s="32">
        <v>7</v>
      </c>
      <c r="F21" s="32">
        <v>5</v>
      </c>
      <c r="G21" s="32">
        <v>0</v>
      </c>
      <c r="H21" s="32">
        <v>2</v>
      </c>
      <c r="I21" s="32">
        <v>1</v>
      </c>
      <c r="J21" s="32">
        <v>3</v>
      </c>
      <c r="K21" s="32">
        <v>0</v>
      </c>
      <c r="L21" s="32">
        <v>4</v>
      </c>
      <c r="M21" s="32">
        <v>0</v>
      </c>
      <c r="N21" s="32">
        <v>7</v>
      </c>
      <c r="O21" s="32">
        <v>0</v>
      </c>
      <c r="P21" s="33">
        <v>3</v>
      </c>
    </row>
    <row r="22" spans="1:16" s="1" customFormat="1" ht="28.2" customHeight="1" x14ac:dyDescent="0.3">
      <c r="A22" s="50">
        <v>7</v>
      </c>
      <c r="B22" s="34" t="s">
        <v>81</v>
      </c>
      <c r="C22" s="43">
        <v>39</v>
      </c>
      <c r="D22" s="2">
        <v>25</v>
      </c>
      <c r="E22" s="32">
        <v>0</v>
      </c>
      <c r="F22" s="32">
        <v>4</v>
      </c>
      <c r="G22" s="32">
        <v>0</v>
      </c>
      <c r="H22" s="32">
        <v>0</v>
      </c>
      <c r="I22" s="32">
        <v>2</v>
      </c>
      <c r="J22" s="32">
        <v>2</v>
      </c>
      <c r="K22" s="32">
        <v>0</v>
      </c>
      <c r="L22" s="32">
        <v>0</v>
      </c>
      <c r="M22" s="32">
        <v>4</v>
      </c>
      <c r="N22" s="32">
        <v>5</v>
      </c>
      <c r="O22" s="32">
        <v>5</v>
      </c>
      <c r="P22" s="33">
        <v>3</v>
      </c>
    </row>
    <row r="23" spans="1:16" s="1" customFormat="1" ht="28.2" customHeight="1" x14ac:dyDescent="0.3">
      <c r="A23" s="51"/>
      <c r="B23" s="3" t="s">
        <v>65</v>
      </c>
      <c r="C23" s="43"/>
      <c r="D23" s="4">
        <v>14</v>
      </c>
      <c r="E23" s="32">
        <v>0</v>
      </c>
      <c r="F23" s="32">
        <v>3</v>
      </c>
      <c r="G23" s="32">
        <v>7</v>
      </c>
      <c r="H23" s="32">
        <v>0</v>
      </c>
      <c r="I23" s="32">
        <v>0</v>
      </c>
      <c r="J23" s="32">
        <v>0</v>
      </c>
      <c r="K23" s="32">
        <v>0</v>
      </c>
      <c r="L23" s="32">
        <v>0</v>
      </c>
      <c r="M23" s="32">
        <v>0</v>
      </c>
      <c r="N23" s="32">
        <v>4</v>
      </c>
      <c r="O23" s="32">
        <v>0</v>
      </c>
      <c r="P23" s="33">
        <v>0</v>
      </c>
    </row>
    <row r="24" spans="1:16" s="1" customFormat="1" ht="28.2" customHeight="1" x14ac:dyDescent="0.3">
      <c r="A24" s="50">
        <v>1</v>
      </c>
      <c r="B24" s="34" t="s">
        <v>66</v>
      </c>
      <c r="C24" s="43">
        <v>105</v>
      </c>
      <c r="D24" s="2">
        <v>43</v>
      </c>
      <c r="E24" s="32">
        <v>0</v>
      </c>
      <c r="F24" s="32">
        <v>0</v>
      </c>
      <c r="G24" s="32">
        <v>7</v>
      </c>
      <c r="H24" s="32">
        <v>7</v>
      </c>
      <c r="I24" s="32">
        <v>0</v>
      </c>
      <c r="J24" s="32">
        <v>8</v>
      </c>
      <c r="K24" s="32">
        <v>5</v>
      </c>
      <c r="L24" s="32">
        <v>7</v>
      </c>
      <c r="M24" s="32">
        <v>3</v>
      </c>
      <c r="N24" s="32">
        <v>0</v>
      </c>
      <c r="O24" s="32">
        <v>4</v>
      </c>
      <c r="P24" s="33">
        <v>2</v>
      </c>
    </row>
    <row r="25" spans="1:16" s="1" customFormat="1" ht="28.2" customHeight="1" thickBot="1" x14ac:dyDescent="0.35">
      <c r="A25" s="55"/>
      <c r="B25" s="22" t="s">
        <v>82</v>
      </c>
      <c r="C25" s="56"/>
      <c r="D25" s="23">
        <v>62</v>
      </c>
      <c r="E25" s="24">
        <v>0</v>
      </c>
      <c r="F25" s="24">
        <v>6</v>
      </c>
      <c r="G25" s="24">
        <v>8</v>
      </c>
      <c r="H25" s="24">
        <v>0</v>
      </c>
      <c r="I25" s="24">
        <v>7</v>
      </c>
      <c r="J25" s="24">
        <v>2</v>
      </c>
      <c r="K25" s="24">
        <v>6</v>
      </c>
      <c r="L25" s="24">
        <v>7</v>
      </c>
      <c r="M25" s="24">
        <v>7</v>
      </c>
      <c r="N25" s="24">
        <v>5</v>
      </c>
      <c r="O25" s="24">
        <v>7</v>
      </c>
      <c r="P25" s="25">
        <v>7</v>
      </c>
    </row>
    <row r="26" spans="1:16" s="7" customFormat="1" ht="28.2" customHeight="1" x14ac:dyDescent="0.3">
      <c r="A26" s="57"/>
      <c r="B26" s="5"/>
      <c r="C26" s="58"/>
      <c r="D26" s="30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</row>
    <row r="27" spans="1:16" s="7" customFormat="1" ht="28.2" customHeight="1" x14ac:dyDescent="0.3">
      <c r="A27" s="57"/>
      <c r="B27" s="5"/>
      <c r="C27" s="58"/>
      <c r="D27" s="30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</row>
    <row r="28" spans="1:16" s="10" customFormat="1" ht="28.2" customHeight="1" x14ac:dyDescent="0.3">
      <c r="A28" s="52"/>
      <c r="C28" s="53"/>
      <c r="D28" s="30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</row>
    <row r="29" spans="1:16" s="10" customFormat="1" ht="28.2" customHeight="1" x14ac:dyDescent="0.3">
      <c r="A29" s="52"/>
      <c r="C29" s="53"/>
      <c r="D29" s="30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</row>
    <row r="30" spans="1:16" s="10" customFormat="1" ht="28.2" customHeight="1" x14ac:dyDescent="0.3">
      <c r="A30" s="54">
        <f>RANK(C30,$C$4:$C$33)</f>
        <v>11</v>
      </c>
      <c r="C30" s="54">
        <f>D30+D31</f>
        <v>0</v>
      </c>
      <c r="D30" s="29">
        <f t="shared" ref="D4:D31" si="0">SUM(E30:P30)</f>
        <v>0</v>
      </c>
      <c r="E30" s="21">
        <f>[1]七年級!B17</f>
        <v>0</v>
      </c>
      <c r="F30" s="21">
        <f>[1]七年級!C17</f>
        <v>0</v>
      </c>
      <c r="G30" s="21">
        <f>[1]七年級!D17</f>
        <v>0</v>
      </c>
      <c r="H30" s="21">
        <f>[1]七年級!E17</f>
        <v>0</v>
      </c>
      <c r="I30" s="21">
        <f>[1]七年級!F17</f>
        <v>0</v>
      </c>
      <c r="J30" s="21">
        <f>[1]七年級!G17</f>
        <v>0</v>
      </c>
      <c r="K30" s="21">
        <f>[1]七年級!H17</f>
        <v>0</v>
      </c>
      <c r="L30" s="21">
        <f>[1]七年級!I17</f>
        <v>0</v>
      </c>
      <c r="M30" s="21">
        <f>[1]七年級!J17</f>
        <v>0</v>
      </c>
      <c r="N30" s="21">
        <f>[1]七年級!K17</f>
        <v>0</v>
      </c>
      <c r="O30" s="21">
        <f>[1]七年級!L17</f>
        <v>0</v>
      </c>
      <c r="P30" s="21">
        <f>[1]七年級!M17</f>
        <v>0</v>
      </c>
    </row>
    <row r="31" spans="1:16" s="10" customFormat="1" ht="28.2" customHeight="1" x14ac:dyDescent="0.3">
      <c r="A31" s="54"/>
      <c r="C31" s="54"/>
      <c r="D31" s="29">
        <f t="shared" si="0"/>
        <v>0</v>
      </c>
      <c r="E31" s="21">
        <f>[1]七年級!B40</f>
        <v>0</v>
      </c>
      <c r="F31" s="21">
        <f>[1]七年級!C40</f>
        <v>0</v>
      </c>
      <c r="G31" s="21">
        <f>[1]七年級!D40</f>
        <v>0</v>
      </c>
      <c r="H31" s="21">
        <f>[1]七年級!E40</f>
        <v>0</v>
      </c>
      <c r="I31" s="21">
        <f>[1]七年級!F40</f>
        <v>0</v>
      </c>
      <c r="J31" s="21">
        <f>[1]七年級!G40</f>
        <v>0</v>
      </c>
      <c r="K31" s="21">
        <f>[1]七年級!H40</f>
        <v>0</v>
      </c>
      <c r="L31" s="21">
        <f>[1]七年級!I40</f>
        <v>0</v>
      </c>
      <c r="M31" s="21">
        <f>[1]七年級!J40</f>
        <v>0</v>
      </c>
      <c r="N31" s="21">
        <f>[1]七年級!K40</f>
        <v>0</v>
      </c>
      <c r="O31" s="21">
        <f>[1]七年級!L40</f>
        <v>0</v>
      </c>
      <c r="P31" s="21">
        <f>[1]七年級!M40</f>
        <v>0</v>
      </c>
    </row>
    <row r="32" spans="1:16" s="10" customFormat="1" ht="28.2" customHeight="1" x14ac:dyDescent="0.3">
      <c r="A32" s="54">
        <f>RANK(C32,$C$4:$C$33)</f>
        <v>11</v>
      </c>
      <c r="B32" s="29" t="s">
        <v>67</v>
      </c>
      <c r="C32" s="54">
        <f>D32+D33</f>
        <v>0</v>
      </c>
      <c r="D32" s="29">
        <f>SUM(E32:P32)</f>
        <v>0</v>
      </c>
      <c r="E32" s="21">
        <f>[1]七年級!B18</f>
        <v>0</v>
      </c>
      <c r="F32" s="21">
        <f>[1]七年級!C18</f>
        <v>0</v>
      </c>
      <c r="G32" s="21">
        <f>[1]七年級!D18</f>
        <v>0</v>
      </c>
      <c r="H32" s="21">
        <f>[1]七年級!E18</f>
        <v>0</v>
      </c>
      <c r="I32" s="21">
        <f>[1]七年級!F18</f>
        <v>0</v>
      </c>
      <c r="J32" s="21">
        <f>[1]七年級!G18</f>
        <v>0</v>
      </c>
      <c r="K32" s="21">
        <f>[1]七年級!H18</f>
        <v>0</v>
      </c>
      <c r="L32" s="21">
        <f>[1]七年級!I18</f>
        <v>0</v>
      </c>
      <c r="M32" s="21">
        <f>[1]七年級!J18</f>
        <v>0</v>
      </c>
      <c r="N32" s="21">
        <f>[1]七年級!K18</f>
        <v>0</v>
      </c>
      <c r="O32" s="21">
        <f>[1]七年級!L18</f>
        <v>0</v>
      </c>
      <c r="P32" s="21">
        <f>[1]七年級!M18</f>
        <v>0</v>
      </c>
    </row>
    <row r="33" spans="1:16" s="10" customFormat="1" ht="28.2" customHeight="1" x14ac:dyDescent="0.3">
      <c r="A33" s="54"/>
      <c r="B33" s="29" t="s">
        <v>68</v>
      </c>
      <c r="C33" s="54"/>
      <c r="D33" s="29">
        <f>SUM(E33:P33)</f>
        <v>0</v>
      </c>
      <c r="E33" s="21">
        <f>[1]七年級!B41</f>
        <v>0</v>
      </c>
      <c r="F33" s="21">
        <f>[1]七年級!C41</f>
        <v>0</v>
      </c>
      <c r="G33" s="21">
        <f>[1]七年級!D41</f>
        <v>0</v>
      </c>
      <c r="H33" s="21">
        <f>[1]七年級!E41</f>
        <v>0</v>
      </c>
      <c r="I33" s="21">
        <f>[1]七年級!F41</f>
        <v>0</v>
      </c>
      <c r="J33" s="21">
        <f>[1]七年級!G41</f>
        <v>0</v>
      </c>
      <c r="K33" s="21">
        <f>[1]七年級!H41</f>
        <v>0</v>
      </c>
      <c r="L33" s="21">
        <f>[1]七年級!I41</f>
        <v>0</v>
      </c>
      <c r="M33" s="21">
        <f>[1]七年級!J41</f>
        <v>0</v>
      </c>
      <c r="N33" s="21">
        <f>[1]七年級!K41</f>
        <v>0</v>
      </c>
      <c r="O33" s="21">
        <f>[1]七年級!L41</f>
        <v>0</v>
      </c>
      <c r="P33" s="21">
        <f>[1]七年級!M41</f>
        <v>0</v>
      </c>
    </row>
    <row r="34" spans="1:16" s="7" customFormat="1" ht="28.2" customHeight="1" x14ac:dyDescent="0.3">
      <c r="A34" s="57"/>
      <c r="B34" s="5"/>
      <c r="C34" s="58"/>
      <c r="D34" s="30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</row>
    <row r="35" spans="1:16" s="8" customFormat="1" ht="33.6" customHeight="1" x14ac:dyDescent="0.3">
      <c r="A35" s="57"/>
      <c r="B35" s="5"/>
      <c r="C35" s="58"/>
      <c r="D35" s="30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</row>
    <row r="36" spans="1:16" ht="42" customHeight="1" thickBot="1" x14ac:dyDescent="0.35">
      <c r="A36" s="59" t="s">
        <v>69</v>
      </c>
      <c r="B36" s="59"/>
      <c r="C36" s="59"/>
      <c r="D36" s="59"/>
      <c r="E36" s="59"/>
      <c r="F36" s="59"/>
      <c r="G36" s="59"/>
      <c r="H36" s="59"/>
      <c r="I36" s="59"/>
      <c r="J36" s="59"/>
      <c r="K36" s="59"/>
      <c r="L36" s="59"/>
      <c r="M36" s="59"/>
      <c r="N36" s="59"/>
      <c r="O36" s="59"/>
      <c r="P36" s="59"/>
    </row>
    <row r="37" spans="1:16" s="1" customFormat="1" ht="20.25" customHeight="1" x14ac:dyDescent="0.3">
      <c r="A37" s="60" t="s">
        <v>83</v>
      </c>
      <c r="B37" s="62" t="s">
        <v>84</v>
      </c>
      <c r="C37" s="64" t="s">
        <v>75</v>
      </c>
      <c r="D37" s="66" t="s">
        <v>77</v>
      </c>
      <c r="E37" s="68" t="s">
        <v>0</v>
      </c>
      <c r="F37" s="68" t="s">
        <v>1</v>
      </c>
      <c r="G37" s="68" t="s">
        <v>2</v>
      </c>
      <c r="H37" s="68" t="s">
        <v>3</v>
      </c>
      <c r="I37" s="68" t="s">
        <v>4</v>
      </c>
      <c r="J37" s="68" t="s">
        <v>5</v>
      </c>
      <c r="K37" s="68" t="s">
        <v>6</v>
      </c>
      <c r="L37" s="68" t="s">
        <v>7</v>
      </c>
      <c r="M37" s="68" t="s">
        <v>8</v>
      </c>
      <c r="N37" s="68" t="s">
        <v>9</v>
      </c>
      <c r="O37" s="70" t="s">
        <v>10</v>
      </c>
      <c r="P37" s="48" t="s">
        <v>85</v>
      </c>
    </row>
    <row r="38" spans="1:16" s="1" customFormat="1" ht="20.25" customHeight="1" x14ac:dyDescent="0.3">
      <c r="A38" s="61" t="s">
        <v>86</v>
      </c>
      <c r="B38" s="63"/>
      <c r="C38" s="65"/>
      <c r="D38" s="67"/>
      <c r="E38" s="69"/>
      <c r="F38" s="69"/>
      <c r="G38" s="69"/>
      <c r="H38" s="69"/>
      <c r="I38" s="69"/>
      <c r="J38" s="69"/>
      <c r="K38" s="69"/>
      <c r="L38" s="69"/>
      <c r="M38" s="69"/>
      <c r="N38" s="69"/>
      <c r="O38" s="71"/>
      <c r="P38" s="49"/>
    </row>
    <row r="39" spans="1:16" s="1" customFormat="1" ht="25.95" customHeight="1" x14ac:dyDescent="0.3">
      <c r="A39" s="50">
        <f>RANK(C39,$C$39:$C$70)</f>
        <v>9</v>
      </c>
      <c r="B39" s="34" t="s">
        <v>28</v>
      </c>
      <c r="C39" s="72">
        <f>D39+D40</f>
        <v>38</v>
      </c>
      <c r="D39" s="2">
        <f t="shared" ref="D39:D60" si="1">SUM(E39:P39)</f>
        <v>11</v>
      </c>
      <c r="E39" s="9">
        <f>[1]八年級!B4</f>
        <v>0</v>
      </c>
      <c r="F39" s="9">
        <f>[1]八年級!C4</f>
        <v>0</v>
      </c>
      <c r="G39" s="9">
        <f>[1]八年級!D4</f>
        <v>2</v>
      </c>
      <c r="H39" s="9">
        <f>[1]八年級!E4</f>
        <v>3</v>
      </c>
      <c r="I39" s="9">
        <f>[1]八年級!F4</f>
        <v>0</v>
      </c>
      <c r="J39" s="9">
        <f>[1]八年級!G4</f>
        <v>0</v>
      </c>
      <c r="K39" s="9">
        <f>[1]八年級!H4</f>
        <v>0</v>
      </c>
      <c r="L39" s="9">
        <f>[1]八年級!I4</f>
        <v>1</v>
      </c>
      <c r="M39" s="9">
        <f>[1]八年級!J4</f>
        <v>1</v>
      </c>
      <c r="N39" s="9">
        <f>[1]八年級!K4</f>
        <v>0</v>
      </c>
      <c r="O39" s="9">
        <f>[1]八年級!L4</f>
        <v>2</v>
      </c>
      <c r="P39" s="26">
        <f>[1]八年級!M4</f>
        <v>2</v>
      </c>
    </row>
    <row r="40" spans="1:16" s="1" customFormat="1" ht="25.95" customHeight="1" x14ac:dyDescent="0.3">
      <c r="A40" s="51"/>
      <c r="B40" s="3" t="s">
        <v>29</v>
      </c>
      <c r="C40" s="65"/>
      <c r="D40" s="4">
        <f t="shared" si="1"/>
        <v>27</v>
      </c>
      <c r="E40" s="9">
        <f>[1]八年級!B24</f>
        <v>0</v>
      </c>
      <c r="F40" s="9">
        <f>[1]八年級!C24</f>
        <v>10</v>
      </c>
      <c r="G40" s="9">
        <f>[1]八年級!D24</f>
        <v>0</v>
      </c>
      <c r="H40" s="9">
        <f>[1]八年級!E24</f>
        <v>0</v>
      </c>
      <c r="I40" s="9">
        <f>[1]八年級!F24</f>
        <v>0</v>
      </c>
      <c r="J40" s="9">
        <f>[1]八年級!G24</f>
        <v>0</v>
      </c>
      <c r="K40" s="9">
        <f>[1]八年級!H24</f>
        <v>0</v>
      </c>
      <c r="L40" s="9">
        <f>[1]八年級!I24</f>
        <v>7</v>
      </c>
      <c r="M40" s="9">
        <f>[1]八年級!J24</f>
        <v>0</v>
      </c>
      <c r="N40" s="9">
        <f>[1]八年級!K24</f>
        <v>0</v>
      </c>
      <c r="O40" s="9">
        <f>[1]八年級!L24</f>
        <v>5</v>
      </c>
      <c r="P40" s="26">
        <f>[1]八年級!M24</f>
        <v>5</v>
      </c>
    </row>
    <row r="41" spans="1:16" s="1" customFormat="1" ht="25.95" customHeight="1" x14ac:dyDescent="0.3">
      <c r="A41" s="50">
        <f>RANK(C41,$C$39:$C$70)</f>
        <v>5</v>
      </c>
      <c r="B41" s="34" t="s">
        <v>30</v>
      </c>
      <c r="C41" s="72">
        <f>D41+D42</f>
        <v>47</v>
      </c>
      <c r="D41" s="2">
        <f t="shared" si="1"/>
        <v>14</v>
      </c>
      <c r="E41" s="9">
        <f>[1]八年級!B5</f>
        <v>5</v>
      </c>
      <c r="F41" s="9">
        <f>[1]八年級!C5</f>
        <v>0</v>
      </c>
      <c r="G41" s="9">
        <f>[1]八年級!D5</f>
        <v>0</v>
      </c>
      <c r="H41" s="9">
        <f>[1]八年級!E5</f>
        <v>0</v>
      </c>
      <c r="I41" s="9">
        <f>[1]八年級!F5</f>
        <v>4</v>
      </c>
      <c r="J41" s="9">
        <f>[1]八年級!G5</f>
        <v>0</v>
      </c>
      <c r="K41" s="9">
        <f>[1]八年級!H5</f>
        <v>0</v>
      </c>
      <c r="L41" s="9">
        <f>[1]八年級!I5</f>
        <v>4</v>
      </c>
      <c r="M41" s="9">
        <f>[1]八年級!J5</f>
        <v>0</v>
      </c>
      <c r="N41" s="9">
        <f>[1]八年級!K5</f>
        <v>0</v>
      </c>
      <c r="O41" s="9">
        <f>[1]八年級!L5</f>
        <v>0</v>
      </c>
      <c r="P41" s="26">
        <f>[1]八年級!M5</f>
        <v>1</v>
      </c>
    </row>
    <row r="42" spans="1:16" s="1" customFormat="1" ht="25.95" customHeight="1" x14ac:dyDescent="0.3">
      <c r="A42" s="51"/>
      <c r="B42" s="3" t="s">
        <v>31</v>
      </c>
      <c r="C42" s="65"/>
      <c r="D42" s="4">
        <f t="shared" si="1"/>
        <v>33</v>
      </c>
      <c r="E42" s="9">
        <f>[1]八年級!B25</f>
        <v>0</v>
      </c>
      <c r="F42" s="9">
        <f>[1]八年級!C25</f>
        <v>4</v>
      </c>
      <c r="G42" s="9">
        <f>[1]八年級!D25</f>
        <v>5</v>
      </c>
      <c r="H42" s="9">
        <f>[1]八年級!E25</f>
        <v>3</v>
      </c>
      <c r="I42" s="9">
        <f>[1]八年級!F25</f>
        <v>0</v>
      </c>
      <c r="J42" s="9">
        <f>[1]八年級!G25</f>
        <v>4</v>
      </c>
      <c r="K42" s="9">
        <f>[1]八年級!H25</f>
        <v>5</v>
      </c>
      <c r="L42" s="9">
        <f>[1]八年級!I25</f>
        <v>2</v>
      </c>
      <c r="M42" s="9">
        <f>[1]八年級!J25</f>
        <v>3</v>
      </c>
      <c r="N42" s="9">
        <f>[1]八年級!K25</f>
        <v>1</v>
      </c>
      <c r="O42" s="9">
        <f>[1]八年級!L25</f>
        <v>2</v>
      </c>
      <c r="P42" s="26">
        <f>[1]八年級!M25</f>
        <v>4</v>
      </c>
    </row>
    <row r="43" spans="1:16" s="1" customFormat="1" ht="25.95" customHeight="1" x14ac:dyDescent="0.3">
      <c r="A43" s="50">
        <f>RANK(C43,$C$39:$C$70)</f>
        <v>1</v>
      </c>
      <c r="B43" s="34" t="s">
        <v>32</v>
      </c>
      <c r="C43" s="72">
        <f>D43+D44</f>
        <v>75</v>
      </c>
      <c r="D43" s="2">
        <f t="shared" si="1"/>
        <v>40</v>
      </c>
      <c r="E43" s="9">
        <f>[1]八年級!B6</f>
        <v>0</v>
      </c>
      <c r="F43" s="9">
        <f>[1]八年級!C6</f>
        <v>0</v>
      </c>
      <c r="G43" s="9">
        <f>[1]八年級!D6</f>
        <v>3</v>
      </c>
      <c r="H43" s="9">
        <f>[1]八年級!E6</f>
        <v>12</v>
      </c>
      <c r="I43" s="9">
        <f>[1]八年級!F6</f>
        <v>2</v>
      </c>
      <c r="J43" s="9">
        <f>[1]八年級!G6</f>
        <v>3</v>
      </c>
      <c r="K43" s="9">
        <f>[1]八年級!H6</f>
        <v>0</v>
      </c>
      <c r="L43" s="9">
        <f>[1]八年級!I6</f>
        <v>7</v>
      </c>
      <c r="M43" s="9">
        <f>[1]八年級!J6</f>
        <v>0</v>
      </c>
      <c r="N43" s="9">
        <f>[1]八年級!K6</f>
        <v>7</v>
      </c>
      <c r="O43" s="9">
        <f>[1]八年級!L6</f>
        <v>3</v>
      </c>
      <c r="P43" s="26">
        <f>[1]八年級!M6</f>
        <v>3</v>
      </c>
    </row>
    <row r="44" spans="1:16" s="1" customFormat="1" ht="25.95" customHeight="1" x14ac:dyDescent="0.3">
      <c r="A44" s="51"/>
      <c r="B44" s="3" t="s">
        <v>33</v>
      </c>
      <c r="C44" s="65"/>
      <c r="D44" s="4">
        <f t="shared" si="1"/>
        <v>35</v>
      </c>
      <c r="E44" s="9">
        <f>[1]八年級!B26</f>
        <v>0</v>
      </c>
      <c r="F44" s="9">
        <f>[1]八年級!C26</f>
        <v>1</v>
      </c>
      <c r="G44" s="9">
        <f>[1]八年級!D26</f>
        <v>3</v>
      </c>
      <c r="H44" s="9">
        <f>[1]八年級!E26</f>
        <v>7</v>
      </c>
      <c r="I44" s="9">
        <f>[1]八年級!F26</f>
        <v>0</v>
      </c>
      <c r="J44" s="9">
        <f>[1]八年級!G26</f>
        <v>0</v>
      </c>
      <c r="K44" s="9">
        <f>[1]八年級!H26</f>
        <v>3</v>
      </c>
      <c r="L44" s="9">
        <f>[1]八年級!I26</f>
        <v>0</v>
      </c>
      <c r="M44" s="9">
        <f>[1]八年級!J26</f>
        <v>8</v>
      </c>
      <c r="N44" s="9">
        <f>[1]八年級!K26</f>
        <v>10</v>
      </c>
      <c r="O44" s="9">
        <f>[1]八年級!L26</f>
        <v>1</v>
      </c>
      <c r="P44" s="26">
        <f>[1]八年級!M26</f>
        <v>2</v>
      </c>
    </row>
    <row r="45" spans="1:16" s="1" customFormat="1" ht="25.95" customHeight="1" x14ac:dyDescent="0.3">
      <c r="A45" s="50">
        <f>RANK(C45,$C$39:$C$70)</f>
        <v>6</v>
      </c>
      <c r="B45" s="34" t="s">
        <v>34</v>
      </c>
      <c r="C45" s="72">
        <f>D45+D46</f>
        <v>44</v>
      </c>
      <c r="D45" s="2">
        <f t="shared" si="1"/>
        <v>22</v>
      </c>
      <c r="E45" s="9">
        <f>[1]八年級!B7</f>
        <v>0</v>
      </c>
      <c r="F45" s="9">
        <f>[1]八年級!C7</f>
        <v>5</v>
      </c>
      <c r="G45" s="9">
        <f>[1]八年級!D7</f>
        <v>0</v>
      </c>
      <c r="H45" s="9">
        <f>[1]八年級!E7</f>
        <v>0</v>
      </c>
      <c r="I45" s="9">
        <f>[1]八年級!F7</f>
        <v>0</v>
      </c>
      <c r="J45" s="9">
        <f>[1]八年級!G7</f>
        <v>0</v>
      </c>
      <c r="K45" s="9">
        <f>[1]八年級!H7</f>
        <v>2</v>
      </c>
      <c r="L45" s="9">
        <f>[1]八年級!I7</f>
        <v>3</v>
      </c>
      <c r="M45" s="9">
        <f>[1]八年級!J7</f>
        <v>2</v>
      </c>
      <c r="N45" s="9">
        <f>[1]八年級!K7</f>
        <v>2</v>
      </c>
      <c r="O45" s="9">
        <f>[1]八年級!L7</f>
        <v>4</v>
      </c>
      <c r="P45" s="26">
        <f>[1]八年級!M7</f>
        <v>4</v>
      </c>
    </row>
    <row r="46" spans="1:16" s="1" customFormat="1" ht="25.95" customHeight="1" x14ac:dyDescent="0.3">
      <c r="A46" s="51"/>
      <c r="B46" s="3" t="s">
        <v>35</v>
      </c>
      <c r="C46" s="65"/>
      <c r="D46" s="4">
        <f t="shared" si="1"/>
        <v>22</v>
      </c>
      <c r="E46" s="9">
        <f>[1]八年級!B27</f>
        <v>0</v>
      </c>
      <c r="F46" s="9">
        <f>[1]八年級!C27</f>
        <v>0</v>
      </c>
      <c r="G46" s="9">
        <f>[1]八年級!D27</f>
        <v>3</v>
      </c>
      <c r="H46" s="9">
        <f>[1]八年級!E27</f>
        <v>7</v>
      </c>
      <c r="I46" s="9">
        <f>[1]八年級!F27</f>
        <v>7</v>
      </c>
      <c r="J46" s="9">
        <f>[1]八年級!G27</f>
        <v>0</v>
      </c>
      <c r="K46" s="9">
        <f>[1]八年級!H27</f>
        <v>0</v>
      </c>
      <c r="L46" s="9">
        <f>[1]八年級!I27</f>
        <v>0</v>
      </c>
      <c r="M46" s="9">
        <f>[1]八年級!J27</f>
        <v>5</v>
      </c>
      <c r="N46" s="9">
        <f>[1]八年級!K27</f>
        <v>0</v>
      </c>
      <c r="O46" s="9">
        <f>[1]八年級!L27</f>
        <v>0</v>
      </c>
      <c r="P46" s="26">
        <f>[1]八年級!M27</f>
        <v>0</v>
      </c>
    </row>
    <row r="47" spans="1:16" s="1" customFormat="1" ht="25.95" customHeight="1" x14ac:dyDescent="0.3">
      <c r="A47" s="50">
        <f>RANK(C47,$C$39:$C$70)</f>
        <v>2</v>
      </c>
      <c r="B47" s="34" t="s">
        <v>36</v>
      </c>
      <c r="C47" s="72">
        <f>D47+D48</f>
        <v>63</v>
      </c>
      <c r="D47" s="2">
        <f t="shared" si="1"/>
        <v>45</v>
      </c>
      <c r="E47" s="9">
        <f>[1]八年級!B8</f>
        <v>2</v>
      </c>
      <c r="F47" s="9">
        <f>[1]八年級!C8</f>
        <v>0</v>
      </c>
      <c r="G47" s="9">
        <f>[1]八年級!D8</f>
        <v>1</v>
      </c>
      <c r="H47" s="9">
        <f>[1]八年級!E8</f>
        <v>0</v>
      </c>
      <c r="I47" s="9">
        <f>[1]八年級!F8</f>
        <v>0</v>
      </c>
      <c r="J47" s="9">
        <f>[1]八年級!G8</f>
        <v>12</v>
      </c>
      <c r="K47" s="9">
        <f>[1]八年級!H8</f>
        <v>7</v>
      </c>
      <c r="L47" s="9">
        <f>[1]八年級!I8</f>
        <v>2</v>
      </c>
      <c r="M47" s="9">
        <f>[1]八年級!J8</f>
        <v>7</v>
      </c>
      <c r="N47" s="9">
        <f>[1]八年級!K8</f>
        <v>0</v>
      </c>
      <c r="O47" s="9">
        <f>[1]八年級!L8</f>
        <v>7</v>
      </c>
      <c r="P47" s="26">
        <f>[1]八年級!M8</f>
        <v>7</v>
      </c>
    </row>
    <row r="48" spans="1:16" s="1" customFormat="1" ht="25.95" customHeight="1" x14ac:dyDescent="0.3">
      <c r="A48" s="51"/>
      <c r="B48" s="3" t="s">
        <v>37</v>
      </c>
      <c r="C48" s="65"/>
      <c r="D48" s="4">
        <f t="shared" si="1"/>
        <v>18</v>
      </c>
      <c r="E48" s="9">
        <f>[1]八年級!B28</f>
        <v>0</v>
      </c>
      <c r="F48" s="9">
        <f>[1]八年級!C28</f>
        <v>0</v>
      </c>
      <c r="G48" s="9">
        <f>[1]八年級!D28</f>
        <v>7</v>
      </c>
      <c r="H48" s="9">
        <f>[1]八年級!E28</f>
        <v>5</v>
      </c>
      <c r="I48" s="9">
        <f>[1]八年級!F28</f>
        <v>0</v>
      </c>
      <c r="J48" s="9">
        <f>[1]八年級!G28</f>
        <v>2</v>
      </c>
      <c r="K48" s="9">
        <f>[1]八年級!H28</f>
        <v>0</v>
      </c>
      <c r="L48" s="9">
        <f>[1]八年級!I28</f>
        <v>0</v>
      </c>
      <c r="M48" s="9">
        <f>[1]八年級!J28</f>
        <v>4</v>
      </c>
      <c r="N48" s="9">
        <f>[1]八年級!K28</f>
        <v>0</v>
      </c>
      <c r="O48" s="9">
        <f>[1]八年級!L28</f>
        <v>0</v>
      </c>
      <c r="P48" s="26">
        <f>[1]八年級!M28</f>
        <v>0</v>
      </c>
    </row>
    <row r="49" spans="1:16" s="1" customFormat="1" ht="25.95" customHeight="1" x14ac:dyDescent="0.3">
      <c r="A49" s="50">
        <f>RANK(C49,$C$39:$C$70)</f>
        <v>8</v>
      </c>
      <c r="B49" s="34" t="s">
        <v>38</v>
      </c>
      <c r="C49" s="72">
        <f>D49+D50</f>
        <v>40</v>
      </c>
      <c r="D49" s="2">
        <f t="shared" si="1"/>
        <v>14</v>
      </c>
      <c r="E49" s="9">
        <f>[1]八年級!B9</f>
        <v>0</v>
      </c>
      <c r="F49" s="9">
        <f>[1]八年級!C9</f>
        <v>2</v>
      </c>
      <c r="G49" s="9">
        <f>[1]八年級!D9</f>
        <v>4</v>
      </c>
      <c r="H49" s="9">
        <f>[1]八年級!E9</f>
        <v>4</v>
      </c>
      <c r="I49" s="9">
        <f>[1]八年級!F9</f>
        <v>0</v>
      </c>
      <c r="J49" s="9">
        <f>[1]八年級!G9</f>
        <v>0</v>
      </c>
      <c r="K49" s="9">
        <f>[1]八年級!H9</f>
        <v>0</v>
      </c>
      <c r="L49" s="9">
        <f>[1]八年級!I9</f>
        <v>0</v>
      </c>
      <c r="M49" s="9">
        <f>[1]八年級!J9</f>
        <v>3</v>
      </c>
      <c r="N49" s="9">
        <f>[1]八年級!K9</f>
        <v>1</v>
      </c>
      <c r="O49" s="9">
        <f>[1]八年級!L9</f>
        <v>0</v>
      </c>
      <c r="P49" s="26">
        <f>[1]八年級!M9</f>
        <v>0</v>
      </c>
    </row>
    <row r="50" spans="1:16" s="1" customFormat="1" ht="25.95" customHeight="1" x14ac:dyDescent="0.3">
      <c r="A50" s="51"/>
      <c r="B50" s="3" t="s">
        <v>39</v>
      </c>
      <c r="C50" s="65"/>
      <c r="D50" s="4">
        <f t="shared" si="1"/>
        <v>26</v>
      </c>
      <c r="E50" s="9">
        <f>[1]八年級!B29</f>
        <v>12</v>
      </c>
      <c r="F50" s="9">
        <f>[1]八年級!C29</f>
        <v>0</v>
      </c>
      <c r="G50" s="9">
        <f>[1]八年級!D29</f>
        <v>0</v>
      </c>
      <c r="H50" s="9">
        <f>[1]八年級!E29</f>
        <v>0</v>
      </c>
      <c r="I50" s="9">
        <f>[1]八年級!F29</f>
        <v>0</v>
      </c>
      <c r="J50" s="9">
        <f>[1]八年級!G29</f>
        <v>7</v>
      </c>
      <c r="K50" s="9">
        <f>[1]八年級!H29</f>
        <v>0</v>
      </c>
      <c r="L50" s="9">
        <f>[1]八年級!I29</f>
        <v>0</v>
      </c>
      <c r="M50" s="9">
        <f>[1]八年級!J29</f>
        <v>0</v>
      </c>
      <c r="N50" s="9">
        <f>[1]八年級!K29</f>
        <v>0</v>
      </c>
      <c r="O50" s="9">
        <f>[1]八年級!L29</f>
        <v>7</v>
      </c>
      <c r="P50" s="26">
        <f>[1]八年級!M29</f>
        <v>0</v>
      </c>
    </row>
    <row r="51" spans="1:16" s="1" customFormat="1" ht="25.95" customHeight="1" x14ac:dyDescent="0.3">
      <c r="A51" s="50">
        <f>RANK(C51,$C$39:$C$70)</f>
        <v>6</v>
      </c>
      <c r="B51" s="34" t="s">
        <v>40</v>
      </c>
      <c r="C51" s="72">
        <f>D51+D52</f>
        <v>44</v>
      </c>
      <c r="D51" s="2">
        <f t="shared" si="1"/>
        <v>28</v>
      </c>
      <c r="E51" s="9">
        <f>[1]八年級!B10</f>
        <v>7</v>
      </c>
      <c r="F51" s="9">
        <f>[1]八年級!C10</f>
        <v>1</v>
      </c>
      <c r="G51" s="9">
        <f>[1]八年級!D10</f>
        <v>5</v>
      </c>
      <c r="H51" s="9">
        <f>[1]八年級!E10</f>
        <v>3</v>
      </c>
      <c r="I51" s="9">
        <f>[1]八年級!F10</f>
        <v>5</v>
      </c>
      <c r="J51" s="9">
        <f>[1]八年級!G10</f>
        <v>2</v>
      </c>
      <c r="K51" s="9">
        <f>[1]八年級!H10</f>
        <v>4</v>
      </c>
      <c r="L51" s="9">
        <f>[1]八年級!I10</f>
        <v>0</v>
      </c>
      <c r="M51" s="9">
        <f>[1]八年級!J10</f>
        <v>0</v>
      </c>
      <c r="N51" s="9">
        <f>[1]八年級!K10</f>
        <v>0</v>
      </c>
      <c r="O51" s="9">
        <f>[1]八年級!L10</f>
        <v>1</v>
      </c>
      <c r="P51" s="26">
        <f>[1]八年級!M10</f>
        <v>0</v>
      </c>
    </row>
    <row r="52" spans="1:16" s="1" customFormat="1" ht="25.95" customHeight="1" x14ac:dyDescent="0.3">
      <c r="A52" s="51"/>
      <c r="B52" s="3" t="s">
        <v>41</v>
      </c>
      <c r="C52" s="65"/>
      <c r="D52" s="4">
        <f t="shared" si="1"/>
        <v>16</v>
      </c>
      <c r="E52" s="9">
        <f>[1]八年級!B30</f>
        <v>0</v>
      </c>
      <c r="F52" s="9">
        <f>[1]八年級!C30</f>
        <v>2</v>
      </c>
      <c r="G52" s="9">
        <f>[1]八年級!D30</f>
        <v>4</v>
      </c>
      <c r="H52" s="9">
        <f>[1]八年級!E30</f>
        <v>0</v>
      </c>
      <c r="I52" s="9">
        <f>[1]八年級!F30</f>
        <v>2</v>
      </c>
      <c r="J52" s="9">
        <f>[1]八年級!G30</f>
        <v>0</v>
      </c>
      <c r="K52" s="9">
        <f>[1]八年級!H30</f>
        <v>2</v>
      </c>
      <c r="L52" s="9">
        <f>[1]八年級!I30</f>
        <v>5</v>
      </c>
      <c r="M52" s="9">
        <f>[1]八年級!J30</f>
        <v>0</v>
      </c>
      <c r="N52" s="9">
        <f>[1]八年級!K30</f>
        <v>0</v>
      </c>
      <c r="O52" s="9">
        <f>[1]八年級!L30</f>
        <v>0</v>
      </c>
      <c r="P52" s="26">
        <f>[1]八年級!M30</f>
        <v>1</v>
      </c>
    </row>
    <row r="53" spans="1:16" s="1" customFormat="1" ht="25.95" customHeight="1" x14ac:dyDescent="0.3">
      <c r="A53" s="50">
        <f>RANK(C53,$C$39:$C$70)</f>
        <v>11</v>
      </c>
      <c r="B53" s="34" t="s">
        <v>42</v>
      </c>
      <c r="C53" s="72">
        <f>D53+D54</f>
        <v>30</v>
      </c>
      <c r="D53" s="2">
        <f t="shared" si="1"/>
        <v>14</v>
      </c>
      <c r="E53" s="9">
        <f>[1]八年級!B11</f>
        <v>0</v>
      </c>
      <c r="F53" s="9">
        <f>[1]八年級!C11</f>
        <v>3</v>
      </c>
      <c r="G53" s="9">
        <f>[1]八年級!D11</f>
        <v>0</v>
      </c>
      <c r="H53" s="9">
        <f>[1]八年級!E11</f>
        <v>0</v>
      </c>
      <c r="I53" s="9">
        <f>[1]八年級!F11</f>
        <v>8</v>
      </c>
      <c r="J53" s="9">
        <f>[1]八年級!G11</f>
        <v>0</v>
      </c>
      <c r="K53" s="9">
        <f>[1]八年級!H11</f>
        <v>3</v>
      </c>
      <c r="L53" s="9">
        <f>[1]八年級!I11</f>
        <v>0</v>
      </c>
      <c r="M53" s="9">
        <f>[1]八年級!J11</f>
        <v>0</v>
      </c>
      <c r="N53" s="9">
        <f>[1]八年級!K11</f>
        <v>0</v>
      </c>
      <c r="O53" s="9">
        <f>[1]八年級!L11</f>
        <v>0</v>
      </c>
      <c r="P53" s="26">
        <f>[1]八年級!M11</f>
        <v>0</v>
      </c>
    </row>
    <row r="54" spans="1:16" s="1" customFormat="1" ht="25.95" customHeight="1" x14ac:dyDescent="0.3">
      <c r="A54" s="51"/>
      <c r="B54" s="3" t="s">
        <v>43</v>
      </c>
      <c r="C54" s="65"/>
      <c r="D54" s="4">
        <f t="shared" si="1"/>
        <v>16</v>
      </c>
      <c r="E54" s="9">
        <f>[1]八年級!B31</f>
        <v>3</v>
      </c>
      <c r="F54" s="9">
        <f>[1]八年級!C31</f>
        <v>0</v>
      </c>
      <c r="G54" s="9">
        <f>[1]八年級!D31</f>
        <v>0</v>
      </c>
      <c r="H54" s="9">
        <f>[1]八年級!E31</f>
        <v>0</v>
      </c>
      <c r="I54" s="9">
        <f>[1]八年級!F31</f>
        <v>9</v>
      </c>
      <c r="J54" s="9">
        <f>[1]八年級!G31</f>
        <v>0</v>
      </c>
      <c r="K54" s="9">
        <f>[1]八年級!H31</f>
        <v>0</v>
      </c>
      <c r="L54" s="9">
        <f>[1]八年級!I31</f>
        <v>0</v>
      </c>
      <c r="M54" s="9">
        <f>[1]八年級!J31</f>
        <v>0</v>
      </c>
      <c r="N54" s="9">
        <f>[1]八年級!K31</f>
        <v>4</v>
      </c>
      <c r="O54" s="9">
        <f>[1]八年級!L31</f>
        <v>0</v>
      </c>
      <c r="P54" s="26">
        <f>[1]八年級!M31</f>
        <v>0</v>
      </c>
    </row>
    <row r="55" spans="1:16" s="1" customFormat="1" ht="25.95" customHeight="1" x14ac:dyDescent="0.3">
      <c r="A55" s="50">
        <f>RANK(C55,$C$39:$C$70)</f>
        <v>9</v>
      </c>
      <c r="B55" s="34" t="s">
        <v>44</v>
      </c>
      <c r="C55" s="72">
        <f>D55+D56</f>
        <v>38</v>
      </c>
      <c r="D55" s="2">
        <f t="shared" si="1"/>
        <v>8</v>
      </c>
      <c r="E55" s="9">
        <f>[1]八年級!B12</f>
        <v>1</v>
      </c>
      <c r="F55" s="9">
        <f>[1]八年級!C12</f>
        <v>0</v>
      </c>
      <c r="G55" s="9">
        <f>[1]八年級!D12</f>
        <v>0</v>
      </c>
      <c r="H55" s="9">
        <f>[1]八年級!E12</f>
        <v>0</v>
      </c>
      <c r="I55" s="9">
        <f>[1]八年級!F12</f>
        <v>3</v>
      </c>
      <c r="J55" s="9">
        <f>[1]八年級!G12</f>
        <v>1</v>
      </c>
      <c r="K55" s="9">
        <f>[1]八年級!H12</f>
        <v>0</v>
      </c>
      <c r="L55" s="9">
        <f>[1]八年級!I12</f>
        <v>0</v>
      </c>
      <c r="M55" s="9">
        <f>[1]八年級!J12</f>
        <v>0</v>
      </c>
      <c r="N55" s="9">
        <f>[1]八年級!K12</f>
        <v>3</v>
      </c>
      <c r="O55" s="9">
        <f>[1]八年級!L12</f>
        <v>0</v>
      </c>
      <c r="P55" s="26">
        <f>[1]八年級!M12</f>
        <v>0</v>
      </c>
    </row>
    <row r="56" spans="1:16" s="1" customFormat="1" ht="25.95" customHeight="1" x14ac:dyDescent="0.3">
      <c r="A56" s="51"/>
      <c r="B56" s="3" t="s">
        <v>45</v>
      </c>
      <c r="C56" s="65"/>
      <c r="D56" s="4">
        <f t="shared" si="1"/>
        <v>30</v>
      </c>
      <c r="E56" s="9">
        <f>[1]八年級!B32</f>
        <v>2</v>
      </c>
      <c r="F56" s="9">
        <f>[1]八年級!C32</f>
        <v>0</v>
      </c>
      <c r="G56" s="9">
        <f>[1]八年級!D32</f>
        <v>0</v>
      </c>
      <c r="H56" s="9">
        <f>[1]八年級!E32</f>
        <v>0</v>
      </c>
      <c r="I56" s="9">
        <f>[1]八年級!F32</f>
        <v>0</v>
      </c>
      <c r="J56" s="9">
        <f>[1]八年級!G32</f>
        <v>5</v>
      </c>
      <c r="K56" s="9">
        <f>[1]八年級!H32</f>
        <v>8</v>
      </c>
      <c r="L56" s="9">
        <f>[1]八年級!I32</f>
        <v>0</v>
      </c>
      <c r="M56" s="9">
        <f>[1]八年級!J32</f>
        <v>2</v>
      </c>
      <c r="N56" s="9">
        <f>[1]八年級!K32</f>
        <v>2</v>
      </c>
      <c r="O56" s="9">
        <f>[1]八年級!L32</f>
        <v>4</v>
      </c>
      <c r="P56" s="26">
        <f>[1]八年級!M32</f>
        <v>7</v>
      </c>
    </row>
    <row r="57" spans="1:16" s="1" customFormat="1" ht="25.95" customHeight="1" x14ac:dyDescent="0.3">
      <c r="A57" s="50">
        <f>RANK(C57,$C$39:$C$70)</f>
        <v>3</v>
      </c>
      <c r="B57" s="34" t="s">
        <v>87</v>
      </c>
      <c r="C57" s="72">
        <f>D57+D58</f>
        <v>58</v>
      </c>
      <c r="D57" s="2">
        <f t="shared" si="1"/>
        <v>50</v>
      </c>
      <c r="E57" s="9">
        <f>[1]八年級!B13</f>
        <v>7</v>
      </c>
      <c r="F57" s="9">
        <f>[1]八年級!C13</f>
        <v>7</v>
      </c>
      <c r="G57" s="9">
        <f>[1]八年級!D13</f>
        <v>7</v>
      </c>
      <c r="H57" s="9">
        <f>[1]八年級!E13</f>
        <v>0</v>
      </c>
      <c r="I57" s="9">
        <f>[1]八年級!F13</f>
        <v>0</v>
      </c>
      <c r="J57" s="9">
        <f>[1]八年級!G13</f>
        <v>4</v>
      </c>
      <c r="K57" s="9">
        <f>[1]八年級!H13</f>
        <v>1</v>
      </c>
      <c r="L57" s="9">
        <f>[1]八年級!I13</f>
        <v>5</v>
      </c>
      <c r="M57" s="9">
        <f>[1]八年級!J13</f>
        <v>5</v>
      </c>
      <c r="N57" s="9">
        <f>[1]八年級!K13</f>
        <v>4</v>
      </c>
      <c r="O57" s="9">
        <f>[1]八年級!L13</f>
        <v>5</v>
      </c>
      <c r="P57" s="26">
        <f>[1]八年級!M13</f>
        <v>5</v>
      </c>
    </row>
    <row r="58" spans="1:16" s="1" customFormat="1" ht="25.95" customHeight="1" x14ac:dyDescent="0.3">
      <c r="A58" s="51"/>
      <c r="B58" s="3" t="s">
        <v>70</v>
      </c>
      <c r="C58" s="65"/>
      <c r="D58" s="4">
        <f t="shared" si="1"/>
        <v>8</v>
      </c>
      <c r="E58" s="9">
        <f>[1]八年級!B33</f>
        <v>0</v>
      </c>
      <c r="F58" s="9">
        <f>[1]八年級!C33</f>
        <v>0</v>
      </c>
      <c r="G58" s="9">
        <f>[1]八年級!D33</f>
        <v>0</v>
      </c>
      <c r="H58" s="9">
        <f>[1]八年級!E33</f>
        <v>0</v>
      </c>
      <c r="I58" s="9">
        <f>[1]八年級!F33</f>
        <v>0</v>
      </c>
      <c r="J58" s="9">
        <f>[1]八年級!G33</f>
        <v>4</v>
      </c>
      <c r="K58" s="9">
        <f>[1]八年級!H33</f>
        <v>4</v>
      </c>
      <c r="L58" s="9">
        <f>[1]八年級!I33</f>
        <v>0</v>
      </c>
      <c r="M58" s="9">
        <f>[1]八年級!J33</f>
        <v>0</v>
      </c>
      <c r="N58" s="9">
        <f>[1]八年級!K33</f>
        <v>0</v>
      </c>
      <c r="O58" s="9">
        <f>[1]八年級!L33</f>
        <v>0</v>
      </c>
      <c r="P58" s="26">
        <f>[1]八年級!M33</f>
        <v>0</v>
      </c>
    </row>
    <row r="59" spans="1:16" s="1" customFormat="1" ht="25.95" customHeight="1" x14ac:dyDescent="0.3">
      <c r="A59" s="50">
        <f>RANK(C59,$C$39:$C$70)</f>
        <v>4</v>
      </c>
      <c r="B59" s="34" t="s">
        <v>88</v>
      </c>
      <c r="C59" s="72">
        <f>D59+D60</f>
        <v>50</v>
      </c>
      <c r="D59" s="2">
        <f t="shared" si="1"/>
        <v>18</v>
      </c>
      <c r="E59" s="9">
        <f>[1]八年級!B14</f>
        <v>0</v>
      </c>
      <c r="F59" s="9">
        <f>[1]八年級!C14</f>
        <v>4</v>
      </c>
      <c r="G59" s="9">
        <f>[1]八年級!D14</f>
        <v>0</v>
      </c>
      <c r="H59" s="9">
        <f>[1]八年級!E14</f>
        <v>0</v>
      </c>
      <c r="I59" s="9">
        <f>[1]八年級!F14</f>
        <v>0</v>
      </c>
      <c r="J59" s="9">
        <f>[1]八年級!G14</f>
        <v>0</v>
      </c>
      <c r="K59" s="9">
        <f>[1]八年級!H14</f>
        <v>5</v>
      </c>
      <c r="L59" s="9">
        <f>[1]八年級!I14</f>
        <v>0</v>
      </c>
      <c r="M59" s="9">
        <f>[1]八年級!J14</f>
        <v>4</v>
      </c>
      <c r="N59" s="9">
        <f>[1]八年級!K14</f>
        <v>5</v>
      </c>
      <c r="O59" s="9">
        <f>[1]八年級!L14</f>
        <v>0</v>
      </c>
      <c r="P59" s="26">
        <f>[1]八年級!M14</f>
        <v>0</v>
      </c>
    </row>
    <row r="60" spans="1:16" s="1" customFormat="1" ht="25.95" customHeight="1" thickBot="1" x14ac:dyDescent="0.35">
      <c r="A60" s="55"/>
      <c r="B60" s="22" t="s">
        <v>89</v>
      </c>
      <c r="C60" s="73"/>
      <c r="D60" s="23">
        <f t="shared" si="1"/>
        <v>32</v>
      </c>
      <c r="E60" s="27">
        <f>[1]八年級!B34</f>
        <v>4</v>
      </c>
      <c r="F60" s="27">
        <f>[1]八年級!C34</f>
        <v>5</v>
      </c>
      <c r="G60" s="27">
        <f>[1]八年級!D34</f>
        <v>0</v>
      </c>
      <c r="H60" s="27">
        <f>[1]八年級!E34</f>
        <v>0</v>
      </c>
      <c r="I60" s="27">
        <f>[1]八年級!F34</f>
        <v>4</v>
      </c>
      <c r="J60" s="27">
        <f>[1]八年級!G34</f>
        <v>0</v>
      </c>
      <c r="K60" s="27">
        <f>[1]八年級!H34</f>
        <v>0</v>
      </c>
      <c r="L60" s="27">
        <f>[1]八年級!I34</f>
        <v>8</v>
      </c>
      <c r="M60" s="27">
        <f>[1]八年級!J34</f>
        <v>0</v>
      </c>
      <c r="N60" s="27">
        <f>[1]八年級!K34</f>
        <v>5</v>
      </c>
      <c r="O60" s="27">
        <f>[1]八年級!L34</f>
        <v>3</v>
      </c>
      <c r="P60" s="28">
        <f>[1]八年級!M34</f>
        <v>3</v>
      </c>
    </row>
    <row r="61" spans="1:16" s="7" customFormat="1" ht="25.95" customHeight="1" x14ac:dyDescent="0.3">
      <c r="A61" s="57"/>
      <c r="B61" s="5"/>
      <c r="C61" s="58"/>
      <c r="D61" s="30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</row>
    <row r="62" spans="1:16" s="7" customFormat="1" ht="25.95" customHeight="1" x14ac:dyDescent="0.3">
      <c r="A62" s="57"/>
      <c r="B62" s="5"/>
      <c r="C62" s="58"/>
      <c r="D62" s="30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</row>
    <row r="63" spans="1:16" s="10" customFormat="1" ht="213.6" customHeight="1" x14ac:dyDescent="0.3">
      <c r="A63" s="52"/>
      <c r="C63" s="53"/>
      <c r="D63" s="30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</row>
    <row r="64" spans="1:16" s="10" customFormat="1" ht="25.95" customHeight="1" x14ac:dyDescent="0.3">
      <c r="A64" s="52"/>
      <c r="C64" s="53"/>
      <c r="D64" s="30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</row>
    <row r="65" spans="1:16" s="10" customFormat="1" ht="25.95" customHeight="1" x14ac:dyDescent="0.3">
      <c r="A65" s="52"/>
      <c r="B65" s="5"/>
      <c r="C65" s="58"/>
      <c r="D65" s="30"/>
      <c r="E65" s="6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</row>
    <row r="66" spans="1:16" s="10" customFormat="1" ht="25.95" customHeight="1" x14ac:dyDescent="0.3">
      <c r="A66" s="52"/>
      <c r="B66" s="5"/>
      <c r="C66" s="58"/>
      <c r="D66" s="30"/>
      <c r="E66" s="6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</row>
    <row r="67" spans="1:16" s="13" customFormat="1" ht="25.95" customHeight="1" x14ac:dyDescent="0.3">
      <c r="A67" s="57"/>
      <c r="C67" s="58"/>
      <c r="D67" s="30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</row>
    <row r="68" spans="1:16" s="13" customFormat="1" ht="25.95" customHeight="1" x14ac:dyDescent="0.3">
      <c r="A68" s="57"/>
      <c r="C68" s="58"/>
      <c r="D68" s="30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</row>
    <row r="69" spans="1:16" s="7" customFormat="1" ht="24" customHeight="1" x14ac:dyDescent="0.3">
      <c r="A69" s="57"/>
      <c r="B69" s="5"/>
      <c r="C69" s="58"/>
      <c r="D69" s="30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</row>
    <row r="70" spans="1:16" s="7" customFormat="1" ht="24" customHeight="1" x14ac:dyDescent="0.3">
      <c r="A70" s="57"/>
      <c r="B70" s="5"/>
      <c r="C70" s="58"/>
      <c r="D70" s="30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</row>
    <row r="71" spans="1:16" s="7" customFormat="1" ht="24" customHeight="1" x14ac:dyDescent="0.3">
      <c r="A71" s="30"/>
      <c r="B71" s="5"/>
      <c r="C71" s="31"/>
      <c r="D71" s="30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</row>
    <row r="72" spans="1:16" s="18" customFormat="1" ht="37.950000000000003" customHeight="1" x14ac:dyDescent="0.3">
      <c r="A72" s="14"/>
      <c r="B72" s="15"/>
      <c r="C72" s="16"/>
      <c r="D72" s="14"/>
      <c r="E72" s="17">
        <f>SUM(E39:E70)</f>
        <v>43</v>
      </c>
      <c r="F72" s="17">
        <f t="shared" ref="F72:P72" si="2">SUM(F39:F70)</f>
        <v>44</v>
      </c>
      <c r="G72" s="17">
        <f t="shared" si="2"/>
        <v>44</v>
      </c>
      <c r="H72" s="17">
        <f t="shared" si="2"/>
        <v>44</v>
      </c>
      <c r="I72" s="17">
        <f t="shared" si="2"/>
        <v>44</v>
      </c>
      <c r="J72" s="17">
        <f t="shared" si="2"/>
        <v>44</v>
      </c>
      <c r="K72" s="17">
        <f t="shared" si="2"/>
        <v>44</v>
      </c>
      <c r="L72" s="17">
        <f t="shared" si="2"/>
        <v>44</v>
      </c>
      <c r="M72" s="17">
        <f t="shared" si="2"/>
        <v>44</v>
      </c>
      <c r="N72" s="17">
        <f t="shared" si="2"/>
        <v>44</v>
      </c>
      <c r="O72" s="17">
        <f t="shared" si="2"/>
        <v>44</v>
      </c>
      <c r="P72" s="17">
        <f t="shared" si="2"/>
        <v>44</v>
      </c>
    </row>
    <row r="73" spans="1:16" ht="42" customHeight="1" thickBot="1" x14ac:dyDescent="0.35">
      <c r="A73" s="59" t="s">
        <v>90</v>
      </c>
      <c r="B73" s="59"/>
      <c r="C73" s="59"/>
      <c r="D73" s="59"/>
      <c r="E73" s="59"/>
      <c r="F73" s="59"/>
      <c r="G73" s="59"/>
      <c r="H73" s="59"/>
      <c r="I73" s="59"/>
      <c r="J73" s="59"/>
      <c r="K73" s="59"/>
      <c r="L73" s="59"/>
      <c r="M73" s="59"/>
      <c r="N73" s="59"/>
      <c r="O73" s="59"/>
      <c r="P73" s="59"/>
    </row>
    <row r="74" spans="1:16" s="1" customFormat="1" ht="19.5" customHeight="1" x14ac:dyDescent="0.3">
      <c r="A74" s="74" t="s">
        <v>91</v>
      </c>
      <c r="B74" s="76" t="s">
        <v>92</v>
      </c>
      <c r="C74" s="76" t="s">
        <v>93</v>
      </c>
      <c r="D74" s="76" t="s">
        <v>77</v>
      </c>
      <c r="E74" s="76" t="s">
        <v>94</v>
      </c>
      <c r="F74" s="78" t="s">
        <v>1</v>
      </c>
      <c r="G74" s="78" t="s">
        <v>2</v>
      </c>
      <c r="H74" s="78" t="s">
        <v>3</v>
      </c>
      <c r="I74" s="78" t="s">
        <v>4</v>
      </c>
      <c r="J74" s="78" t="s">
        <v>5</v>
      </c>
      <c r="K74" s="78" t="s">
        <v>6</v>
      </c>
      <c r="L74" s="78" t="s">
        <v>7</v>
      </c>
      <c r="M74" s="78" t="s">
        <v>8</v>
      </c>
      <c r="N74" s="78" t="s">
        <v>9</v>
      </c>
      <c r="O74" s="78" t="s">
        <v>10</v>
      </c>
      <c r="P74" s="80" t="s">
        <v>64</v>
      </c>
    </row>
    <row r="75" spans="1:16" s="1" customFormat="1" ht="19.5" customHeight="1" x14ac:dyDescent="0.3">
      <c r="A75" s="75"/>
      <c r="B75" s="77" t="s">
        <v>95</v>
      </c>
      <c r="C75" s="77" t="s">
        <v>96</v>
      </c>
      <c r="D75" s="77" t="s">
        <v>97</v>
      </c>
      <c r="E75" s="77"/>
      <c r="F75" s="79"/>
      <c r="G75" s="79"/>
      <c r="H75" s="79"/>
      <c r="I75" s="79"/>
      <c r="J75" s="79"/>
      <c r="K75" s="79"/>
      <c r="L75" s="79"/>
      <c r="M75" s="79"/>
      <c r="N75" s="79"/>
      <c r="O75" s="79"/>
      <c r="P75" s="81"/>
    </row>
    <row r="76" spans="1:16" s="1" customFormat="1" ht="25.95" customHeight="1" x14ac:dyDescent="0.3">
      <c r="A76" s="82">
        <f>RANK(C76,$C$76:$C$103)</f>
        <v>8</v>
      </c>
      <c r="B76" s="34" t="s">
        <v>46</v>
      </c>
      <c r="C76" s="43">
        <f>D76+D77</f>
        <v>27</v>
      </c>
      <c r="D76" s="2">
        <f t="shared" ref="D76:D97" si="3">SUM(E76:P76)</f>
        <v>12</v>
      </c>
      <c r="E76" s="32">
        <f>[1]九年級!B4</f>
        <v>0</v>
      </c>
      <c r="F76" s="32">
        <f>[1]九年級!C4</f>
        <v>0</v>
      </c>
      <c r="G76" s="32">
        <f>[1]九年級!D4</f>
        <v>5</v>
      </c>
      <c r="H76" s="32">
        <f>[1]九年級!E4</f>
        <v>4</v>
      </c>
      <c r="I76" s="32">
        <f>[1]九年級!F4</f>
        <v>3</v>
      </c>
      <c r="J76" s="32">
        <f>[1]九年級!G4</f>
        <v>0</v>
      </c>
      <c r="K76" s="32">
        <f>[1]九年級!H4</f>
        <v>0</v>
      </c>
      <c r="L76" s="32">
        <f>[1]九年級!I4</f>
        <v>0</v>
      </c>
      <c r="M76" s="32">
        <f>[1]九年級!J4</f>
        <v>0</v>
      </c>
      <c r="N76" s="32">
        <f>[1]九年級!K4</f>
        <v>0</v>
      </c>
      <c r="O76" s="32">
        <f>[1]九年級!L4</f>
        <v>0</v>
      </c>
      <c r="P76" s="33">
        <f>[1]九年級!M4</f>
        <v>0</v>
      </c>
    </row>
    <row r="77" spans="1:16" s="1" customFormat="1" ht="25.95" customHeight="1" x14ac:dyDescent="0.3">
      <c r="A77" s="82"/>
      <c r="B77" s="3" t="s">
        <v>47</v>
      </c>
      <c r="C77" s="43"/>
      <c r="D77" s="4">
        <f t="shared" si="3"/>
        <v>15</v>
      </c>
      <c r="E77" s="32">
        <f>[1]九年級!B27</f>
        <v>0</v>
      </c>
      <c r="F77" s="32">
        <f>[1]九年級!C27</f>
        <v>4</v>
      </c>
      <c r="G77" s="32">
        <f>[1]九年級!D27</f>
        <v>3</v>
      </c>
      <c r="H77" s="32">
        <f>[1]九年級!E27</f>
        <v>0</v>
      </c>
      <c r="I77" s="32">
        <f>[1]九年級!F27</f>
        <v>8</v>
      </c>
      <c r="J77" s="32">
        <f>[1]九年級!G27</f>
        <v>0</v>
      </c>
      <c r="K77" s="32">
        <f>[1]九年級!H27</f>
        <v>0</v>
      </c>
      <c r="L77" s="32">
        <f>[1]九年級!I27</f>
        <v>0</v>
      </c>
      <c r="M77" s="32">
        <f>[1]九年級!J27</f>
        <v>0</v>
      </c>
      <c r="N77" s="32">
        <f>[1]九年級!K27</f>
        <v>0</v>
      </c>
      <c r="O77" s="32">
        <f>[1]九年級!L27</f>
        <v>0</v>
      </c>
      <c r="P77" s="33">
        <f>[1]九年級!M27</f>
        <v>0</v>
      </c>
    </row>
    <row r="78" spans="1:16" s="1" customFormat="1" ht="25.95" customHeight="1" x14ac:dyDescent="0.3">
      <c r="A78" s="82">
        <f>RANK(C78,$C$76:$C$103)</f>
        <v>7</v>
      </c>
      <c r="B78" s="34" t="s">
        <v>48</v>
      </c>
      <c r="C78" s="43">
        <f>D78+D79</f>
        <v>30</v>
      </c>
      <c r="D78" s="2">
        <f t="shared" si="3"/>
        <v>12</v>
      </c>
      <c r="E78" s="32">
        <f>[1]九年級!B5</f>
        <v>0</v>
      </c>
      <c r="F78" s="32">
        <f>[1]九年級!C5</f>
        <v>0</v>
      </c>
      <c r="G78" s="32">
        <f>[1]九年級!D5</f>
        <v>2</v>
      </c>
      <c r="H78" s="32">
        <f>[1]九年級!E5</f>
        <v>5</v>
      </c>
      <c r="I78" s="32">
        <f>[1]九年級!F5</f>
        <v>5</v>
      </c>
      <c r="J78" s="32">
        <f>[1]九年級!G5</f>
        <v>0</v>
      </c>
      <c r="K78" s="32">
        <f>[1]九年級!H5</f>
        <v>0</v>
      </c>
      <c r="L78" s="32">
        <f>[1]九年級!I5</f>
        <v>0</v>
      </c>
      <c r="M78" s="32">
        <f>[1]九年級!J5</f>
        <v>0</v>
      </c>
      <c r="N78" s="32">
        <f>[1]九年級!K5</f>
        <v>0</v>
      </c>
      <c r="O78" s="32">
        <f>[1]九年級!L5</f>
        <v>0</v>
      </c>
      <c r="P78" s="33">
        <f>[1]九年級!M5</f>
        <v>0</v>
      </c>
    </row>
    <row r="79" spans="1:16" s="1" customFormat="1" ht="25.95" customHeight="1" x14ac:dyDescent="0.3">
      <c r="A79" s="82"/>
      <c r="B79" s="3" t="s">
        <v>49</v>
      </c>
      <c r="C79" s="43"/>
      <c r="D79" s="4">
        <f t="shared" si="3"/>
        <v>18</v>
      </c>
      <c r="E79" s="32">
        <f>[1]九年級!B28</f>
        <v>0</v>
      </c>
      <c r="F79" s="32">
        <f>[1]九年級!C28</f>
        <v>0</v>
      </c>
      <c r="G79" s="32">
        <f>[1]九年級!D28</f>
        <v>0</v>
      </c>
      <c r="H79" s="32">
        <f>[1]九年級!E28</f>
        <v>2</v>
      </c>
      <c r="I79" s="32">
        <f>[1]九年級!F28</f>
        <v>0</v>
      </c>
      <c r="J79" s="32">
        <f>[1]九年級!G28</f>
        <v>4</v>
      </c>
      <c r="K79" s="32">
        <f>[1]九年級!H28</f>
        <v>5</v>
      </c>
      <c r="L79" s="32">
        <f>[1]九年級!I28</f>
        <v>0</v>
      </c>
      <c r="M79" s="32">
        <f>[1]九年級!J28</f>
        <v>0</v>
      </c>
      <c r="N79" s="32">
        <f>[1]九年級!K28</f>
        <v>2</v>
      </c>
      <c r="O79" s="32">
        <f>[1]九年級!L28</f>
        <v>3</v>
      </c>
      <c r="P79" s="33">
        <f>[1]九年級!M28</f>
        <v>2</v>
      </c>
    </row>
    <row r="80" spans="1:16" s="1" customFormat="1" ht="25.95" customHeight="1" x14ac:dyDescent="0.3">
      <c r="A80" s="82">
        <f>RANK(C80,$C$76:$C$103)</f>
        <v>4</v>
      </c>
      <c r="B80" s="34" t="s">
        <v>50</v>
      </c>
      <c r="C80" s="43">
        <f>D80+D81</f>
        <v>42</v>
      </c>
      <c r="D80" s="2">
        <f t="shared" si="3"/>
        <v>38</v>
      </c>
      <c r="E80" s="32">
        <f>[1]九年級!B6</f>
        <v>0</v>
      </c>
      <c r="F80" s="32">
        <f>[1]九年級!C6</f>
        <v>0</v>
      </c>
      <c r="G80" s="32">
        <f>[1]九年級!D6</f>
        <v>4</v>
      </c>
      <c r="H80" s="32">
        <f>[1]九年級!E6</f>
        <v>4</v>
      </c>
      <c r="I80" s="32">
        <f>[1]九年級!F6</f>
        <v>7</v>
      </c>
      <c r="J80" s="32">
        <f>[1]九年級!G6</f>
        <v>9</v>
      </c>
      <c r="K80" s="32">
        <f>[1]九年級!H6</f>
        <v>9</v>
      </c>
      <c r="L80" s="32">
        <f>[1]九年級!I6</f>
        <v>0</v>
      </c>
      <c r="M80" s="32">
        <f>[1]九年級!J6</f>
        <v>0</v>
      </c>
      <c r="N80" s="32">
        <f>[1]九年級!K6</f>
        <v>0</v>
      </c>
      <c r="O80" s="32">
        <f>[1]九年級!L6</f>
        <v>5</v>
      </c>
      <c r="P80" s="33">
        <f>[1]九年級!M6</f>
        <v>0</v>
      </c>
    </row>
    <row r="81" spans="1:16" s="1" customFormat="1" ht="25.95" customHeight="1" x14ac:dyDescent="0.3">
      <c r="A81" s="82"/>
      <c r="B81" s="3" t="s">
        <v>51</v>
      </c>
      <c r="C81" s="43"/>
      <c r="D81" s="4">
        <f t="shared" si="3"/>
        <v>4</v>
      </c>
      <c r="E81" s="32">
        <f>[1]九年級!B29</f>
        <v>0</v>
      </c>
      <c r="F81" s="32">
        <f>[1]九年級!C29</f>
        <v>1</v>
      </c>
      <c r="G81" s="32">
        <f>[1]九年級!D29</f>
        <v>0</v>
      </c>
      <c r="H81" s="32">
        <f>[1]九年級!E29</f>
        <v>1</v>
      </c>
      <c r="I81" s="32">
        <f>[1]九年級!F29</f>
        <v>0</v>
      </c>
      <c r="J81" s="32">
        <f>[1]九年級!G29</f>
        <v>1</v>
      </c>
      <c r="K81" s="32">
        <f>[1]九年級!H29</f>
        <v>0</v>
      </c>
      <c r="L81" s="32">
        <f>[1]九年級!I29</f>
        <v>0</v>
      </c>
      <c r="M81" s="32">
        <f>[1]九年級!J29</f>
        <v>0</v>
      </c>
      <c r="N81" s="32">
        <f>[1]九年級!K29</f>
        <v>0</v>
      </c>
      <c r="O81" s="32">
        <f>[1]九年級!L29</f>
        <v>1</v>
      </c>
      <c r="P81" s="33">
        <f>[1]九年級!M29</f>
        <v>0</v>
      </c>
    </row>
    <row r="82" spans="1:16" s="1" customFormat="1" ht="25.95" customHeight="1" x14ac:dyDescent="0.3">
      <c r="A82" s="82">
        <f>RANK(C82,$C$76:$C$103)</f>
        <v>9</v>
      </c>
      <c r="B82" s="34" t="s">
        <v>52</v>
      </c>
      <c r="C82" s="43">
        <f>D82+D83</f>
        <v>26</v>
      </c>
      <c r="D82" s="2">
        <f t="shared" si="3"/>
        <v>7</v>
      </c>
      <c r="E82" s="32">
        <f>[1]九年級!B7</f>
        <v>7</v>
      </c>
      <c r="F82" s="32">
        <f>[1]九年級!C7</f>
        <v>0</v>
      </c>
      <c r="G82" s="32">
        <f>[1]九年級!D7</f>
        <v>0</v>
      </c>
      <c r="H82" s="32">
        <f>[1]九年級!E7</f>
        <v>0</v>
      </c>
      <c r="I82" s="32">
        <f>[1]九年級!F7</f>
        <v>0</v>
      </c>
      <c r="J82" s="32">
        <f>[1]九年級!G7</f>
        <v>0</v>
      </c>
      <c r="K82" s="32">
        <f>[1]九年級!H7</f>
        <v>0</v>
      </c>
      <c r="L82" s="32">
        <f>[1]九年級!I7</f>
        <v>0</v>
      </c>
      <c r="M82" s="32">
        <f>[1]九年級!J7</f>
        <v>0</v>
      </c>
      <c r="N82" s="32">
        <f>[1]九年級!K7</f>
        <v>0</v>
      </c>
      <c r="O82" s="32">
        <f>[1]九年級!L7</f>
        <v>0</v>
      </c>
      <c r="P82" s="33">
        <f>[1]九年級!M7</f>
        <v>0</v>
      </c>
    </row>
    <row r="83" spans="1:16" s="1" customFormat="1" ht="25.95" customHeight="1" x14ac:dyDescent="0.3">
      <c r="A83" s="82"/>
      <c r="B83" s="3" t="s">
        <v>53</v>
      </c>
      <c r="C83" s="43"/>
      <c r="D83" s="4">
        <f t="shared" si="3"/>
        <v>19</v>
      </c>
      <c r="E83" s="32">
        <f>[1]九年級!B30</f>
        <v>0</v>
      </c>
      <c r="F83" s="32">
        <f>[1]九年級!C30</f>
        <v>0</v>
      </c>
      <c r="G83" s="32">
        <f>[1]九年級!D30</f>
        <v>7</v>
      </c>
      <c r="H83" s="32">
        <f>[1]九年級!E30</f>
        <v>11</v>
      </c>
      <c r="I83" s="32">
        <f>[1]九年級!F30</f>
        <v>1</v>
      </c>
      <c r="J83" s="32">
        <f>[1]九年級!G30</f>
        <v>0</v>
      </c>
      <c r="K83" s="32">
        <f>[1]九年級!H30</f>
        <v>0</v>
      </c>
      <c r="L83" s="32">
        <f>[1]九年級!I30</f>
        <v>0</v>
      </c>
      <c r="M83" s="32">
        <f>[1]九年級!J30</f>
        <v>0</v>
      </c>
      <c r="N83" s="32">
        <f>[1]九年級!K30</f>
        <v>0</v>
      </c>
      <c r="O83" s="32">
        <f>[1]九年級!L30</f>
        <v>0</v>
      </c>
      <c r="P83" s="33">
        <f>[1]九年級!M30</f>
        <v>0</v>
      </c>
    </row>
    <row r="84" spans="1:16" s="1" customFormat="1" ht="25.95" customHeight="1" x14ac:dyDescent="0.3">
      <c r="A84" s="82">
        <f>RANK(C84,$C$76:$C$103)</f>
        <v>4</v>
      </c>
      <c r="B84" s="34" t="s">
        <v>54</v>
      </c>
      <c r="C84" s="43">
        <f>D84+D85</f>
        <v>42</v>
      </c>
      <c r="D84" s="2">
        <f t="shared" si="3"/>
        <v>27</v>
      </c>
      <c r="E84" s="32">
        <f>[1]九年級!B8</f>
        <v>9</v>
      </c>
      <c r="F84" s="32">
        <f>[1]九年級!C8</f>
        <v>0</v>
      </c>
      <c r="G84" s="32">
        <f>[1]九年級!D8</f>
        <v>0</v>
      </c>
      <c r="H84" s="32">
        <f>[1]九年級!E8</f>
        <v>0</v>
      </c>
      <c r="I84" s="32">
        <f>[1]九年級!F8</f>
        <v>5</v>
      </c>
      <c r="J84" s="32">
        <f>[1]九年級!G8</f>
        <v>0</v>
      </c>
      <c r="K84" s="32">
        <f>[1]九年級!H8</f>
        <v>0</v>
      </c>
      <c r="L84" s="32">
        <f>[1]九年級!I8</f>
        <v>2</v>
      </c>
      <c r="M84" s="32">
        <f>[1]九年級!J8</f>
        <v>2</v>
      </c>
      <c r="N84" s="32">
        <f>[1]九年級!K8</f>
        <v>5</v>
      </c>
      <c r="O84" s="32">
        <f>[1]九年級!L8</f>
        <v>1</v>
      </c>
      <c r="P84" s="33">
        <f>[1]九年級!M8</f>
        <v>3</v>
      </c>
    </row>
    <row r="85" spans="1:16" s="1" customFormat="1" ht="25.95" customHeight="1" x14ac:dyDescent="0.3">
      <c r="A85" s="82"/>
      <c r="B85" s="3" t="s">
        <v>55</v>
      </c>
      <c r="C85" s="43"/>
      <c r="D85" s="4">
        <f t="shared" si="3"/>
        <v>15</v>
      </c>
      <c r="E85" s="32">
        <f>[1]九年級!B31</f>
        <v>0</v>
      </c>
      <c r="F85" s="32">
        <f>[1]九年級!C31</f>
        <v>0</v>
      </c>
      <c r="G85" s="32">
        <f>[1]九年級!D31</f>
        <v>0</v>
      </c>
      <c r="H85" s="32">
        <f>[1]九年級!E31</f>
        <v>0</v>
      </c>
      <c r="I85" s="32">
        <f>[1]九年級!F31</f>
        <v>0</v>
      </c>
      <c r="J85" s="32">
        <f>[1]九年級!G31</f>
        <v>0</v>
      </c>
      <c r="K85" s="32">
        <f>[1]九年級!H31</f>
        <v>3</v>
      </c>
      <c r="L85" s="32">
        <f>[1]九年級!I31</f>
        <v>1</v>
      </c>
      <c r="M85" s="32">
        <f>[1]九年級!J31</f>
        <v>0</v>
      </c>
      <c r="N85" s="32">
        <f>[1]九年級!K31</f>
        <v>6</v>
      </c>
      <c r="O85" s="32">
        <f>[1]九年級!L31</f>
        <v>2</v>
      </c>
      <c r="P85" s="33">
        <f>[1]九年級!M31</f>
        <v>3</v>
      </c>
    </row>
    <row r="86" spans="1:16" s="1" customFormat="1" ht="25.95" customHeight="1" x14ac:dyDescent="0.3">
      <c r="A86" s="82">
        <f>RANK(C86,$C$76:$C$103)</f>
        <v>11</v>
      </c>
      <c r="B86" s="34" t="s">
        <v>56</v>
      </c>
      <c r="C86" s="43">
        <f>D86+D87</f>
        <v>4</v>
      </c>
      <c r="D86" s="2">
        <f t="shared" si="3"/>
        <v>4</v>
      </c>
      <c r="E86" s="32">
        <f>[1]九年級!B9</f>
        <v>0</v>
      </c>
      <c r="F86" s="32">
        <f>[1]九年級!C9</f>
        <v>3</v>
      </c>
      <c r="G86" s="32">
        <f>[1]九年級!D9</f>
        <v>0</v>
      </c>
      <c r="H86" s="32">
        <f>[1]九年級!E9</f>
        <v>0</v>
      </c>
      <c r="I86" s="32">
        <f>[1]九年級!F9</f>
        <v>0</v>
      </c>
      <c r="J86" s="32">
        <f>[1]九年級!G9</f>
        <v>0</v>
      </c>
      <c r="K86" s="32">
        <f>[1]九年級!H9</f>
        <v>0</v>
      </c>
      <c r="L86" s="32">
        <f>[1]九年級!I9</f>
        <v>0</v>
      </c>
      <c r="M86" s="32">
        <f>[1]九年級!J9</f>
        <v>0</v>
      </c>
      <c r="N86" s="32">
        <f>[1]九年級!K9</f>
        <v>0</v>
      </c>
      <c r="O86" s="32">
        <f>[1]九年級!L9</f>
        <v>0</v>
      </c>
      <c r="P86" s="33">
        <f>[1]九年級!M9</f>
        <v>1</v>
      </c>
    </row>
    <row r="87" spans="1:16" s="1" customFormat="1" ht="25.95" customHeight="1" x14ac:dyDescent="0.3">
      <c r="A87" s="82"/>
      <c r="B87" s="3" t="s">
        <v>57</v>
      </c>
      <c r="C87" s="43"/>
      <c r="D87" s="4">
        <f t="shared" si="3"/>
        <v>0</v>
      </c>
      <c r="E87" s="32">
        <f>[1]九年級!B32</f>
        <v>0</v>
      </c>
      <c r="F87" s="32">
        <f>[1]九年級!C32</f>
        <v>0</v>
      </c>
      <c r="G87" s="32">
        <f>[1]九年級!D32</f>
        <v>0</v>
      </c>
      <c r="H87" s="32">
        <f>[1]九年級!E32</f>
        <v>0</v>
      </c>
      <c r="I87" s="32">
        <f>[1]九年級!F32</f>
        <v>0</v>
      </c>
      <c r="J87" s="32">
        <f>[1]九年級!G32</f>
        <v>0</v>
      </c>
      <c r="K87" s="32">
        <f>[1]九年級!H32</f>
        <v>0</v>
      </c>
      <c r="L87" s="32">
        <f>[1]九年級!I32</f>
        <v>0</v>
      </c>
      <c r="M87" s="32">
        <f>[1]九年級!J32</f>
        <v>0</v>
      </c>
      <c r="N87" s="32">
        <f>[1]九年級!K32</f>
        <v>0</v>
      </c>
      <c r="O87" s="32">
        <f>[1]九年級!L32</f>
        <v>0</v>
      </c>
      <c r="P87" s="33">
        <f>[1]九年級!M32</f>
        <v>0</v>
      </c>
    </row>
    <row r="88" spans="1:16" s="1" customFormat="1" ht="25.95" customHeight="1" x14ac:dyDescent="0.3">
      <c r="A88" s="82">
        <f>RANK(C88,$C$76:$C$103)</f>
        <v>6</v>
      </c>
      <c r="B88" s="34" t="s">
        <v>58</v>
      </c>
      <c r="C88" s="43">
        <f>D88+D89</f>
        <v>40.5</v>
      </c>
      <c r="D88" s="2">
        <f t="shared" si="3"/>
        <v>19.5</v>
      </c>
      <c r="E88" s="32">
        <f>[1]九年級!B10</f>
        <v>3.5</v>
      </c>
      <c r="F88" s="32">
        <f>[1]九年級!C10</f>
        <v>5</v>
      </c>
      <c r="G88" s="32">
        <f>[1]九年級!D10</f>
        <v>3</v>
      </c>
      <c r="H88" s="32">
        <f>[1]九年級!E10</f>
        <v>0</v>
      </c>
      <c r="I88" s="32">
        <f>[1]九年級!F10</f>
        <v>0</v>
      </c>
      <c r="J88" s="32">
        <f>[1]九年級!G10</f>
        <v>0</v>
      </c>
      <c r="K88" s="32">
        <f>[1]九年級!H10</f>
        <v>1</v>
      </c>
      <c r="L88" s="32">
        <f>[1]九年級!I10</f>
        <v>3</v>
      </c>
      <c r="M88" s="32">
        <f>[1]九年級!J10</f>
        <v>0</v>
      </c>
      <c r="N88" s="32">
        <f>[1]九年級!K10</f>
        <v>0</v>
      </c>
      <c r="O88" s="32">
        <f>[1]九年級!L10</f>
        <v>2</v>
      </c>
      <c r="P88" s="33">
        <f>[1]九年級!M10</f>
        <v>2</v>
      </c>
    </row>
    <row r="89" spans="1:16" s="1" customFormat="1" ht="25.95" customHeight="1" x14ac:dyDescent="0.3">
      <c r="A89" s="82"/>
      <c r="B89" s="3" t="s">
        <v>59</v>
      </c>
      <c r="C89" s="43"/>
      <c r="D89" s="4">
        <f t="shared" si="3"/>
        <v>21</v>
      </c>
      <c r="E89" s="32">
        <f>[1]九年級!B33</f>
        <v>0</v>
      </c>
      <c r="F89" s="32">
        <f>[1]九年級!C33</f>
        <v>2</v>
      </c>
      <c r="G89" s="32">
        <f>[1]九年級!D33</f>
        <v>4</v>
      </c>
      <c r="H89" s="32">
        <f>[1]九年級!E33</f>
        <v>3</v>
      </c>
      <c r="I89" s="32">
        <f>[1]九年級!F33</f>
        <v>7</v>
      </c>
      <c r="J89" s="32">
        <f>[1]九年級!G33</f>
        <v>0</v>
      </c>
      <c r="K89" s="32">
        <f>[1]九年級!H33</f>
        <v>0</v>
      </c>
      <c r="L89" s="32">
        <f>[1]九年級!I33</f>
        <v>0</v>
      </c>
      <c r="M89" s="32">
        <f>[1]九年級!J33</f>
        <v>1</v>
      </c>
      <c r="N89" s="32">
        <f>[1]九年級!K33</f>
        <v>3</v>
      </c>
      <c r="O89" s="32">
        <f>[1]九年級!L33</f>
        <v>0</v>
      </c>
      <c r="P89" s="33">
        <f>[1]九年級!M33</f>
        <v>1</v>
      </c>
    </row>
    <row r="90" spans="1:16" s="1" customFormat="1" ht="25.95" customHeight="1" x14ac:dyDescent="0.3">
      <c r="A90" s="82">
        <f>RANK(C90,$C$76:$C$103)</f>
        <v>10</v>
      </c>
      <c r="B90" s="34" t="s">
        <v>60</v>
      </c>
      <c r="C90" s="43">
        <f>D90+D91</f>
        <v>7</v>
      </c>
      <c r="D90" s="2">
        <f t="shared" si="3"/>
        <v>0</v>
      </c>
      <c r="E90" s="32">
        <f>[1]九年級!B11</f>
        <v>0</v>
      </c>
      <c r="F90" s="32">
        <f>[1]九年級!C11</f>
        <v>0</v>
      </c>
      <c r="G90" s="32">
        <f>[1]九年級!D11</f>
        <v>0</v>
      </c>
      <c r="H90" s="32">
        <f>[1]九年級!E11</f>
        <v>0</v>
      </c>
      <c r="I90" s="32">
        <f>[1]九年級!F11</f>
        <v>0</v>
      </c>
      <c r="J90" s="32">
        <f>[1]九年級!G11</f>
        <v>0</v>
      </c>
      <c r="K90" s="32">
        <f>[1]九年級!H11</f>
        <v>0</v>
      </c>
      <c r="L90" s="32">
        <f>[1]九年級!I11</f>
        <v>0</v>
      </c>
      <c r="M90" s="32">
        <f>[1]九年級!J11</f>
        <v>0</v>
      </c>
      <c r="N90" s="32">
        <f>[1]九年級!K11</f>
        <v>0</v>
      </c>
      <c r="O90" s="32">
        <f>[1]九年級!L11</f>
        <v>0</v>
      </c>
      <c r="P90" s="33">
        <f>[1]九年級!M11</f>
        <v>0</v>
      </c>
    </row>
    <row r="91" spans="1:16" s="1" customFormat="1" ht="25.95" customHeight="1" x14ac:dyDescent="0.3">
      <c r="A91" s="82"/>
      <c r="B91" s="3" t="s">
        <v>61</v>
      </c>
      <c r="C91" s="43"/>
      <c r="D91" s="4">
        <f t="shared" si="3"/>
        <v>7</v>
      </c>
      <c r="E91" s="32">
        <f>[1]九年級!B34</f>
        <v>0</v>
      </c>
      <c r="F91" s="32">
        <f>[1]九年級!C34</f>
        <v>0</v>
      </c>
      <c r="G91" s="32">
        <f>[1]九年級!D34</f>
        <v>5</v>
      </c>
      <c r="H91" s="32">
        <f>[1]九年級!E34</f>
        <v>0</v>
      </c>
      <c r="I91" s="32">
        <f>[1]九年級!F34</f>
        <v>2</v>
      </c>
      <c r="J91" s="32">
        <f>[1]九年級!G34</f>
        <v>0</v>
      </c>
      <c r="K91" s="32">
        <f>[1]九年級!H34</f>
        <v>0</v>
      </c>
      <c r="L91" s="32">
        <f>[1]九年級!I34</f>
        <v>0</v>
      </c>
      <c r="M91" s="32">
        <f>[1]九年級!J34</f>
        <v>0</v>
      </c>
      <c r="N91" s="32">
        <f>[1]九年級!K34</f>
        <v>0</v>
      </c>
      <c r="O91" s="32">
        <f>[1]九年級!L34</f>
        <v>0</v>
      </c>
      <c r="P91" s="33">
        <f>[1]九年級!M34</f>
        <v>0</v>
      </c>
    </row>
    <row r="92" spans="1:16" s="1" customFormat="1" ht="25.95" customHeight="1" x14ac:dyDescent="0.3">
      <c r="A92" s="82">
        <f>RANK(C92,$C$76:$C$103)</f>
        <v>2</v>
      </c>
      <c r="B92" s="34" t="s">
        <v>62</v>
      </c>
      <c r="C92" s="43">
        <f>D92+D93</f>
        <v>90.5</v>
      </c>
      <c r="D92" s="2">
        <f t="shared" si="3"/>
        <v>27.5</v>
      </c>
      <c r="E92" s="32">
        <f>[1]九年級!B12</f>
        <v>0.5</v>
      </c>
      <c r="F92" s="32">
        <f>[1]九年級!C12</f>
        <v>2</v>
      </c>
      <c r="G92" s="32">
        <f>[1]九年級!D12</f>
        <v>0</v>
      </c>
      <c r="H92" s="32">
        <f>[1]九年級!E12</f>
        <v>0</v>
      </c>
      <c r="I92" s="32">
        <f>[1]九年級!F12</f>
        <v>0</v>
      </c>
      <c r="J92" s="32">
        <f>[1]九年級!G12</f>
        <v>3</v>
      </c>
      <c r="K92" s="32">
        <f>[1]九年級!H12</f>
        <v>7</v>
      </c>
      <c r="L92" s="32">
        <f>[1]九年級!I12</f>
        <v>5</v>
      </c>
      <c r="M92" s="32">
        <f>[1]九年級!J12</f>
        <v>1</v>
      </c>
      <c r="N92" s="32">
        <f>[1]九年級!K12</f>
        <v>1</v>
      </c>
      <c r="O92" s="32">
        <f>[1]九年級!L12</f>
        <v>4</v>
      </c>
      <c r="P92" s="33">
        <f>[1]九年級!M12</f>
        <v>4</v>
      </c>
    </row>
    <row r="93" spans="1:16" s="1" customFormat="1" ht="25.95" customHeight="1" x14ac:dyDescent="0.3">
      <c r="A93" s="82"/>
      <c r="B93" s="3" t="s">
        <v>63</v>
      </c>
      <c r="C93" s="43"/>
      <c r="D93" s="4">
        <f t="shared" si="3"/>
        <v>63</v>
      </c>
      <c r="E93" s="32">
        <f>[1]九年級!B35</f>
        <v>5</v>
      </c>
      <c r="F93" s="32">
        <f>[1]九年級!C35</f>
        <v>7</v>
      </c>
      <c r="G93" s="32">
        <f>[1]九年級!D35</f>
        <v>0</v>
      </c>
      <c r="H93" s="32">
        <f>[1]九年級!E35</f>
        <v>5</v>
      </c>
      <c r="I93" s="32">
        <f>[1]九年級!F35</f>
        <v>0</v>
      </c>
      <c r="J93" s="32">
        <f>[1]九年級!G35</f>
        <v>12</v>
      </c>
      <c r="K93" s="32">
        <f>[1]九年級!H35</f>
        <v>8</v>
      </c>
      <c r="L93" s="32">
        <f>[1]九年級!I35</f>
        <v>5</v>
      </c>
      <c r="M93" s="32">
        <f>[1]九年級!J35</f>
        <v>7</v>
      </c>
      <c r="N93" s="32">
        <f>[1]九年級!K35</f>
        <v>0</v>
      </c>
      <c r="O93" s="32">
        <f>[1]九年級!L35</f>
        <v>7</v>
      </c>
      <c r="P93" s="33">
        <f>[1]九年級!M35</f>
        <v>7</v>
      </c>
    </row>
    <row r="94" spans="1:16" s="1" customFormat="1" ht="25.95" customHeight="1" x14ac:dyDescent="0.3">
      <c r="A94" s="82">
        <f>RANK(C94,$C$76:$C$103)</f>
        <v>1</v>
      </c>
      <c r="B94" s="34" t="s">
        <v>98</v>
      </c>
      <c r="C94" s="43">
        <f>D94+D95</f>
        <v>140</v>
      </c>
      <c r="D94" s="2">
        <f t="shared" si="3"/>
        <v>78</v>
      </c>
      <c r="E94" s="32">
        <f>[1]九年級!B13</f>
        <v>0</v>
      </c>
      <c r="F94" s="32">
        <f>[1]九年級!C13</f>
        <v>12</v>
      </c>
      <c r="G94" s="32">
        <f>[1]九年級!D13</f>
        <v>8</v>
      </c>
      <c r="H94" s="32">
        <f>[1]九年級!E13</f>
        <v>7</v>
      </c>
      <c r="I94" s="32">
        <f>[1]九年級!F13</f>
        <v>0</v>
      </c>
      <c r="J94" s="32">
        <f>[1]九年級!G13</f>
        <v>6</v>
      </c>
      <c r="K94" s="32">
        <f>[1]九年級!H13</f>
        <v>0</v>
      </c>
      <c r="L94" s="32">
        <f>[1]九年級!I13</f>
        <v>8</v>
      </c>
      <c r="M94" s="32">
        <f>[1]九年級!J13</f>
        <v>11</v>
      </c>
      <c r="N94" s="32">
        <f>[1]九年級!K13</f>
        <v>12</v>
      </c>
      <c r="O94" s="32">
        <f>[1]九年級!L13</f>
        <v>7</v>
      </c>
      <c r="P94" s="33">
        <f>[1]九年級!M13</f>
        <v>7</v>
      </c>
    </row>
    <row r="95" spans="1:16" s="1" customFormat="1" ht="25.95" customHeight="1" x14ac:dyDescent="0.3">
      <c r="A95" s="82"/>
      <c r="B95" s="3" t="s">
        <v>99</v>
      </c>
      <c r="C95" s="43"/>
      <c r="D95" s="4">
        <f t="shared" si="3"/>
        <v>62</v>
      </c>
      <c r="E95" s="32">
        <f>[1]九年級!B36</f>
        <v>11</v>
      </c>
      <c r="F95" s="32">
        <f>[1]九年級!C36</f>
        <v>0</v>
      </c>
      <c r="G95" s="32">
        <f>[1]九年級!D36</f>
        <v>3</v>
      </c>
      <c r="H95" s="32">
        <f>[1]九年級!E36</f>
        <v>0</v>
      </c>
      <c r="I95" s="32">
        <f>[1]九年級!F36</f>
        <v>4</v>
      </c>
      <c r="J95" s="32">
        <f>[1]九年級!G36</f>
        <v>3</v>
      </c>
      <c r="K95" s="32">
        <f>[1]九年級!H36</f>
        <v>4</v>
      </c>
      <c r="L95" s="32">
        <f>[1]九年級!I36</f>
        <v>11</v>
      </c>
      <c r="M95" s="32">
        <f>[1]九年級!J36</f>
        <v>9</v>
      </c>
      <c r="N95" s="32">
        <f>[1]九年級!K36</f>
        <v>7</v>
      </c>
      <c r="O95" s="32">
        <f>[1]九年級!L36</f>
        <v>5</v>
      </c>
      <c r="P95" s="33">
        <f>[1]九年級!M36</f>
        <v>5</v>
      </c>
    </row>
    <row r="96" spans="1:16" s="1" customFormat="1" ht="25.95" customHeight="1" x14ac:dyDescent="0.3">
      <c r="A96" s="82">
        <f>RANK(C96,$C$76:$C$103)</f>
        <v>3</v>
      </c>
      <c r="B96" s="34" t="s">
        <v>71</v>
      </c>
      <c r="C96" s="43">
        <f>D96+D97</f>
        <v>71</v>
      </c>
      <c r="D96" s="2">
        <f t="shared" si="3"/>
        <v>37</v>
      </c>
      <c r="E96" s="32">
        <f>[1]九年級!B14</f>
        <v>0</v>
      </c>
      <c r="F96" s="32">
        <f>[1]九年級!C14</f>
        <v>0</v>
      </c>
      <c r="G96" s="32">
        <f>[1]九年級!D14</f>
        <v>0</v>
      </c>
      <c r="H96" s="32">
        <f>[1]九年級!E14</f>
        <v>2</v>
      </c>
      <c r="I96" s="32">
        <f>[1]九年級!F14</f>
        <v>2</v>
      </c>
      <c r="J96" s="32">
        <f>[1]九年級!G14</f>
        <v>4</v>
      </c>
      <c r="K96" s="32">
        <f>[1]九年級!H14</f>
        <v>5</v>
      </c>
      <c r="L96" s="32">
        <f>[1]九年級!I14</f>
        <v>4</v>
      </c>
      <c r="M96" s="32">
        <f>[1]九年級!J14</f>
        <v>8</v>
      </c>
      <c r="N96" s="32">
        <f>[1]九年級!K14</f>
        <v>4</v>
      </c>
      <c r="O96" s="32">
        <f>[1]九年級!L14</f>
        <v>3</v>
      </c>
      <c r="P96" s="33">
        <f>[1]九年級!M14</f>
        <v>5</v>
      </c>
    </row>
    <row r="97" spans="1:16" s="1" customFormat="1" ht="25.95" customHeight="1" thickBot="1" x14ac:dyDescent="0.35">
      <c r="A97" s="83"/>
      <c r="B97" s="22" t="s">
        <v>100</v>
      </c>
      <c r="C97" s="56"/>
      <c r="D97" s="23">
        <f t="shared" si="3"/>
        <v>34</v>
      </c>
      <c r="E97" s="24">
        <f>[1]九年級!B37</f>
        <v>0</v>
      </c>
      <c r="F97" s="24">
        <f>[1]九年級!C37</f>
        <v>8</v>
      </c>
      <c r="G97" s="24">
        <f>[1]九年級!D37</f>
        <v>0</v>
      </c>
      <c r="H97" s="24">
        <f>[1]九年級!E37</f>
        <v>0</v>
      </c>
      <c r="I97" s="24">
        <f>[1]九年級!F37</f>
        <v>0</v>
      </c>
      <c r="J97" s="24">
        <f>[1]九年級!G37</f>
        <v>2</v>
      </c>
      <c r="K97" s="24">
        <f>[1]九年級!H37</f>
        <v>2</v>
      </c>
      <c r="L97" s="24">
        <f>[1]九年級!I37</f>
        <v>5</v>
      </c>
      <c r="M97" s="24">
        <f>[1]九年級!J37</f>
        <v>5</v>
      </c>
      <c r="N97" s="24">
        <f>[1]九年級!K37</f>
        <v>4</v>
      </c>
      <c r="O97" s="24">
        <f>[1]九年級!L37</f>
        <v>4</v>
      </c>
      <c r="P97" s="25">
        <f>[1]九年級!M37</f>
        <v>4</v>
      </c>
    </row>
    <row r="98" spans="1:16" s="7" customFormat="1" ht="25.95" customHeight="1" x14ac:dyDescent="0.3">
      <c r="A98" s="57"/>
      <c r="B98" s="5"/>
      <c r="C98" s="58"/>
      <c r="D98" s="30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</row>
    <row r="99" spans="1:16" s="7" customFormat="1" ht="25.95" customHeight="1" x14ac:dyDescent="0.3">
      <c r="A99" s="57"/>
      <c r="B99" s="5"/>
      <c r="C99" s="58"/>
      <c r="D99" s="30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</row>
    <row r="100" spans="1:16" s="7" customFormat="1" ht="25.95" customHeight="1" x14ac:dyDescent="0.3">
      <c r="A100" s="57"/>
      <c r="C100" s="58"/>
      <c r="D100" s="30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</row>
    <row r="101" spans="1:16" s="7" customFormat="1" ht="25.95" customHeight="1" x14ac:dyDescent="0.3">
      <c r="A101" s="57"/>
      <c r="C101" s="58"/>
      <c r="D101" s="30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</row>
    <row r="102" spans="1:16" s="7" customFormat="1" ht="25.95" customHeight="1" x14ac:dyDescent="0.3">
      <c r="A102" s="54"/>
      <c r="B102" s="5"/>
      <c r="C102" s="54"/>
      <c r="D102" s="29"/>
      <c r="E102" s="21"/>
      <c r="F102" s="21"/>
      <c r="G102" s="21"/>
      <c r="H102" s="21"/>
      <c r="I102" s="21"/>
      <c r="J102" s="21"/>
      <c r="K102" s="21"/>
      <c r="L102" s="21"/>
      <c r="M102" s="21"/>
      <c r="N102" s="21"/>
      <c r="O102" s="21"/>
      <c r="P102" s="21"/>
    </row>
    <row r="103" spans="1:16" s="7" customFormat="1" ht="25.95" customHeight="1" x14ac:dyDescent="0.3">
      <c r="A103" s="54"/>
      <c r="B103" s="5"/>
      <c r="C103" s="54"/>
      <c r="D103" s="29"/>
      <c r="E103" s="21"/>
      <c r="F103" s="21"/>
      <c r="G103" s="21"/>
      <c r="H103" s="21"/>
      <c r="I103" s="21"/>
      <c r="J103" s="21"/>
      <c r="K103" s="21"/>
      <c r="L103" s="21"/>
      <c r="M103" s="21"/>
      <c r="N103" s="21"/>
      <c r="O103" s="21"/>
      <c r="P103" s="21"/>
    </row>
  </sheetData>
  <mergeCells count="143">
    <mergeCell ref="A102:A103"/>
    <mergeCell ref="C102:C103"/>
    <mergeCell ref="A96:A97"/>
    <mergeCell ref="C96:C97"/>
    <mergeCell ref="A98:A99"/>
    <mergeCell ref="C98:C99"/>
    <mergeCell ref="A100:A101"/>
    <mergeCell ref="C100:C101"/>
    <mergeCell ref="A90:A91"/>
    <mergeCell ref="C90:C91"/>
    <mergeCell ref="A92:A93"/>
    <mergeCell ref="C92:C93"/>
    <mergeCell ref="A94:A95"/>
    <mergeCell ref="C94:C95"/>
    <mergeCell ref="A86:A87"/>
    <mergeCell ref="C86:C87"/>
    <mergeCell ref="A88:A89"/>
    <mergeCell ref="C88:C89"/>
    <mergeCell ref="A78:A79"/>
    <mergeCell ref="C78:C79"/>
    <mergeCell ref="A80:A81"/>
    <mergeCell ref="C80:C81"/>
    <mergeCell ref="A82:A83"/>
    <mergeCell ref="C82:C83"/>
    <mergeCell ref="A76:A77"/>
    <mergeCell ref="C76:C77"/>
    <mergeCell ref="F74:F75"/>
    <mergeCell ref="G74:G75"/>
    <mergeCell ref="H74:H75"/>
    <mergeCell ref="I74:I75"/>
    <mergeCell ref="J74:J75"/>
    <mergeCell ref="K74:K75"/>
    <mergeCell ref="A84:A85"/>
    <mergeCell ref="C84:C85"/>
    <mergeCell ref="A67:A68"/>
    <mergeCell ref="C67:C68"/>
    <mergeCell ref="A69:A70"/>
    <mergeCell ref="C69:C70"/>
    <mergeCell ref="A73:P73"/>
    <mergeCell ref="A74:A75"/>
    <mergeCell ref="B74:B75"/>
    <mergeCell ref="C74:C75"/>
    <mergeCell ref="D74:D75"/>
    <mergeCell ref="E74:E75"/>
    <mergeCell ref="L74:L75"/>
    <mergeCell ref="M74:M75"/>
    <mergeCell ref="N74:N75"/>
    <mergeCell ref="O74:O75"/>
    <mergeCell ref="P74:P75"/>
    <mergeCell ref="A61:A62"/>
    <mergeCell ref="C61:C62"/>
    <mergeCell ref="A63:A64"/>
    <mergeCell ref="C63:C64"/>
    <mergeCell ref="A65:A66"/>
    <mergeCell ref="C65:C66"/>
    <mergeCell ref="A55:A56"/>
    <mergeCell ref="C55:C56"/>
    <mergeCell ref="A57:A58"/>
    <mergeCell ref="C57:C58"/>
    <mergeCell ref="A59:A60"/>
    <mergeCell ref="C59:C60"/>
    <mergeCell ref="A49:A50"/>
    <mergeCell ref="C49:C50"/>
    <mergeCell ref="A51:A52"/>
    <mergeCell ref="C51:C52"/>
    <mergeCell ref="A53:A54"/>
    <mergeCell ref="C53:C54"/>
    <mergeCell ref="A43:A44"/>
    <mergeCell ref="C43:C44"/>
    <mergeCell ref="A45:A46"/>
    <mergeCell ref="C45:C46"/>
    <mergeCell ref="A47:A48"/>
    <mergeCell ref="C47:C48"/>
    <mergeCell ref="A39:A40"/>
    <mergeCell ref="C39:C40"/>
    <mergeCell ref="A41:A42"/>
    <mergeCell ref="C41:C42"/>
    <mergeCell ref="H37:H38"/>
    <mergeCell ref="I37:I38"/>
    <mergeCell ref="J37:J38"/>
    <mergeCell ref="K37:K38"/>
    <mergeCell ref="L37:L38"/>
    <mergeCell ref="A34:A35"/>
    <mergeCell ref="C34:C35"/>
    <mergeCell ref="A36:P36"/>
    <mergeCell ref="A37:A38"/>
    <mergeCell ref="B37:B38"/>
    <mergeCell ref="C37:C38"/>
    <mergeCell ref="D37:D38"/>
    <mergeCell ref="E37:E38"/>
    <mergeCell ref="F37:F38"/>
    <mergeCell ref="G37:G38"/>
    <mergeCell ref="N37:N38"/>
    <mergeCell ref="O37:O38"/>
    <mergeCell ref="P37:P38"/>
    <mergeCell ref="M37:M38"/>
    <mergeCell ref="A28:A29"/>
    <mergeCell ref="C28:C29"/>
    <mergeCell ref="A30:A31"/>
    <mergeCell ref="C30:C31"/>
    <mergeCell ref="A32:A33"/>
    <mergeCell ref="C32:C33"/>
    <mergeCell ref="A22:A23"/>
    <mergeCell ref="C22:C23"/>
    <mergeCell ref="A24:A25"/>
    <mergeCell ref="C24:C25"/>
    <mergeCell ref="A26:A27"/>
    <mergeCell ref="C26:C27"/>
    <mergeCell ref="A16:A17"/>
    <mergeCell ref="C16:C17"/>
    <mergeCell ref="A18:A19"/>
    <mergeCell ref="C18:C19"/>
    <mergeCell ref="A20:A21"/>
    <mergeCell ref="C20:C21"/>
    <mergeCell ref="A10:A11"/>
    <mergeCell ref="C10:C11"/>
    <mergeCell ref="A12:A13"/>
    <mergeCell ref="C12:C13"/>
    <mergeCell ref="A14:A15"/>
    <mergeCell ref="C14:C15"/>
    <mergeCell ref="A4:A5"/>
    <mergeCell ref="C4:C5"/>
    <mergeCell ref="A6:A7"/>
    <mergeCell ref="C6:C7"/>
    <mergeCell ref="A8:A9"/>
    <mergeCell ref="C8:C9"/>
    <mergeCell ref="J2:J3"/>
    <mergeCell ref="K2:K3"/>
    <mergeCell ref="L2:L3"/>
    <mergeCell ref="A1:P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P2:P3"/>
    <mergeCell ref="M2:M3"/>
    <mergeCell ref="N2:N3"/>
    <mergeCell ref="O2:O3"/>
  </mergeCells>
  <phoneticPr fontId="2" type="noConversion"/>
  <conditionalFormatting sqref="C74:C75 E34:P35 C34:C35 E104:O65534 C104:C65534 E37:P62 E64:P72 C37:C72 C2:C31 E2:P31 E74:P103">
    <cfRule type="cellIs" dxfId="33" priority="14" stopIfTrue="1" operator="equal">
      <formula>0</formula>
    </cfRule>
  </conditionalFormatting>
  <conditionalFormatting sqref="B40 B66 B52 B50 B48 B46 B44 B42 B54 B56 B70:B72 B77 B79 B81 B83 B85 B87 B89 B91 B93 B99 B5 B17 B15 B13 B11 B9 B7 B19 B21 B23 B35 B25 B103 B62">
    <cfRule type="cellIs" dxfId="31" priority="15" stopIfTrue="1" operator="equal">
      <formula>0</formula>
    </cfRule>
  </conditionalFormatting>
  <conditionalFormatting sqref="A69 A41 A43 A47 A45 A51 A49 A55 A53 A59 A57 A63 A61 A65 A39 A34:A35 A67 A74:B74 A76:A103 A4:A31">
    <cfRule type="cellIs" dxfId="29" priority="16" stopIfTrue="1" operator="lessThanOrEqual">
      <formula>6</formula>
    </cfRule>
  </conditionalFormatting>
  <conditionalFormatting sqref="C76 C82 C84 C86 C88 C90 C92 C94 C96 C98 C100 C102 C78 C80">
    <cfRule type="cellIs" dxfId="27" priority="17" stopIfTrue="1" operator="equal">
      <formula>0</formula>
    </cfRule>
  </conditionalFormatting>
  <conditionalFormatting sqref="C32:C33 E32:P33">
    <cfRule type="cellIs" dxfId="25" priority="11" stopIfTrue="1" operator="equal">
      <formula>0</formula>
    </cfRule>
  </conditionalFormatting>
  <conditionalFormatting sqref="B33">
    <cfRule type="cellIs" dxfId="23" priority="12" stopIfTrue="1" operator="equal">
      <formula>0</formula>
    </cfRule>
  </conditionalFormatting>
  <conditionalFormatting sqref="A32:A33">
    <cfRule type="cellIs" dxfId="21" priority="13" stopIfTrue="1" operator="lessThanOrEqual">
      <formula>6</formula>
    </cfRule>
  </conditionalFormatting>
  <conditionalFormatting sqref="B99 B103">
    <cfRule type="cellIs" dxfId="19" priority="10" stopIfTrue="1" operator="equal">
      <formula>0</formula>
    </cfRule>
  </conditionalFormatting>
  <conditionalFormatting sqref="B27">
    <cfRule type="cellIs" dxfId="17" priority="9" stopIfTrue="1" operator="equal">
      <formula>0</formula>
    </cfRule>
  </conditionalFormatting>
  <conditionalFormatting sqref="A4:A7">
    <cfRule type="cellIs" dxfId="15" priority="8" operator="lessThan">
      <formula>6</formula>
    </cfRule>
  </conditionalFormatting>
  <conditionalFormatting sqref="A4:A5">
    <cfRule type="cellIs" dxfId="13" priority="7" operator="between">
      <formula>1</formula>
      <formula>6</formula>
    </cfRule>
  </conditionalFormatting>
  <conditionalFormatting sqref="A4:A25">
    <cfRule type="cellIs" dxfId="11" priority="6" operator="between">
      <formula>1</formula>
      <formula>6</formula>
    </cfRule>
  </conditionalFormatting>
  <conditionalFormatting sqref="A39:A60">
    <cfRule type="cellIs" dxfId="9" priority="4" operator="lessThan">
      <formula>7</formula>
    </cfRule>
    <cfRule type="cellIs" dxfId="8" priority="5" operator="lessThan">
      <formula>6</formula>
    </cfRule>
  </conditionalFormatting>
  <conditionalFormatting sqref="A76:A97">
    <cfRule type="cellIs" dxfId="5" priority="3" operator="lessThan">
      <formula>7</formula>
    </cfRule>
  </conditionalFormatting>
  <conditionalFormatting sqref="B58 B60">
    <cfRule type="cellIs" dxfId="3" priority="2" stopIfTrue="1" operator="equal">
      <formula>0</formula>
    </cfRule>
  </conditionalFormatting>
  <conditionalFormatting sqref="B95 B97">
    <cfRule type="cellIs" dxfId="1" priority="1" stopIfTrue="1" operator="equal">
      <formula>0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2023-10-26T07:20:12Z</dcterms:created>
  <dcterms:modified xsi:type="dcterms:W3CDTF">2023-10-27T09:59:17Z</dcterms:modified>
</cp:coreProperties>
</file>